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F:\Grupo\GEADF\COMPRAS\Compras 2023\Processos Licitatórios 2023\Concorrência\001-2023 - Execução da obra da nova Sede do CRCMG\Edital e Anexos\Anexo III-B-Modelo de Planilha Orçamentária\"/>
    </mc:Choice>
  </mc:AlternateContent>
  <xr:revisionPtr revIDLastSave="0" documentId="13_ncr:1_{DE0523EF-85D4-4496-BAA7-FD502036F7CD}" xr6:coauthVersionLast="47" xr6:coauthVersionMax="47" xr10:uidLastSave="{00000000-0000-0000-0000-000000000000}"/>
  <bookViews>
    <workbookView xWindow="-120" yWindow="-120" windowWidth="29040" windowHeight="15840" tabRatio="663" xr2:uid="{00000000-000D-0000-FFFF-FFFF00000000}"/>
  </bookViews>
  <sheets>
    <sheet name="PLANILHA Etapa 1" sheetId="32" r:id="rId1"/>
    <sheet name="PLANILHA Etapa 2" sheetId="3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 localSheetId="0">#REF!</definedName>
    <definedName name="\a" localSheetId="1">#REF!</definedName>
    <definedName name="\a">#REF!</definedName>
    <definedName name="\i">[1]CORTINA1!$M$1:$P$8</definedName>
    <definedName name="\v" localSheetId="0">#REF!</definedName>
    <definedName name="\v" localSheetId="1">#REF!</definedName>
    <definedName name="\v">#REF!</definedName>
    <definedName name="____ext293">[2]procedimentos!$B$101</definedName>
    <definedName name="____ext471">[2]procedimentos!$B$104</definedName>
    <definedName name="____Kmf293">[2]procedimentos!$A$101</definedName>
    <definedName name="____Kmf471">[2]procedimentos!$A$104</definedName>
    <definedName name="____Kmi293">[2]procedimentos!$A$100</definedName>
    <definedName name="____Kmi471">[2]procedimentos!$A$103</definedName>
    <definedName name="___EXT285">[3]procedimentos!$C$107</definedName>
    <definedName name="___ext293">[4]procedimentos!$C$104</definedName>
    <definedName name="___ext471">[4]procedimentos!$C$107</definedName>
    <definedName name="___FCK1" localSheetId="0">#REF!</definedName>
    <definedName name="___FCK1" localSheetId="1">#REF!</definedName>
    <definedName name="___FCK1">#REF!</definedName>
    <definedName name="___Kmf293">[4]procedimentos!$B$104</definedName>
    <definedName name="___Kmf471">[4]procedimentos!$B$107</definedName>
    <definedName name="___Kmi293">[4]procedimentos!$B$103</definedName>
    <definedName name="___Kmi471">[4]procedimentos!$B$106</definedName>
    <definedName name="__EXT285">[4]procedimentos!$C$107</definedName>
    <definedName name="__ext293">[4]procedimentos!$C$104</definedName>
    <definedName name="__ext471">[4]procedimentos!$C$107</definedName>
    <definedName name="__kmf1" localSheetId="0">#REF!</definedName>
    <definedName name="__kmf1" localSheetId="1">#REF!</definedName>
    <definedName name="__kmf1">#REF!</definedName>
    <definedName name="__kmf2" localSheetId="0">#REF!</definedName>
    <definedName name="__kmf2" localSheetId="1">#REF!</definedName>
    <definedName name="__kmf2">#REF!</definedName>
    <definedName name="__Kmf293">[4]procedimentos!$B$104</definedName>
    <definedName name="__Kmf471">[4]procedimentos!$B$107</definedName>
    <definedName name="__kmi1" localSheetId="0">#REF!</definedName>
    <definedName name="__kmi1" localSheetId="1">#REF!</definedName>
    <definedName name="__kmi1">#REF!</definedName>
    <definedName name="__kmi2" localSheetId="0">#REF!</definedName>
    <definedName name="__kmi2" localSheetId="1">#REF!</definedName>
    <definedName name="__kmi2">#REF!</definedName>
    <definedName name="__Kmi293">[4]procedimentos!$B$103</definedName>
    <definedName name="__Kmi471">[4]procedimentos!$B$106</definedName>
    <definedName name="__mc1" localSheetId="0">#REF!</definedName>
    <definedName name="__mc1" localSheetId="1">#REF!</definedName>
    <definedName name="__mc1">#REF!</definedName>
    <definedName name="__R" localSheetId="0">#REF!</definedName>
    <definedName name="__R" localSheetId="1">#REF!</definedName>
    <definedName name="__R">#REF!</definedName>
    <definedName name="_EXT285">[4]procedimentos!$C$107</definedName>
    <definedName name="_ext293" localSheetId="0">'[5]X-procedimentos'!#REF!</definedName>
    <definedName name="_ext293" localSheetId="1">'[5]X-procedimentos'!#REF!</definedName>
    <definedName name="_ext293">'[5]X-procedimentos'!#REF!</definedName>
    <definedName name="_ext471" localSheetId="0">'[5]X-procedimentos'!#REF!</definedName>
    <definedName name="_ext471" localSheetId="1">'[5]X-procedimentos'!#REF!</definedName>
    <definedName name="_ext471">'[5]X-procedimentos'!#REF!</definedName>
    <definedName name="_FCK1" localSheetId="0">#REF!</definedName>
    <definedName name="_FCK1" localSheetId="1">#REF!</definedName>
    <definedName name="_FCK1">#REF!</definedName>
    <definedName name="_xlnm._FilterDatabase" localSheetId="0" hidden="1">'PLANILHA Etapa 1'!$B$2:$S$1714</definedName>
    <definedName name="_xlnm._FilterDatabase" localSheetId="1" hidden="1">'PLANILHA Etapa 2'!$B$2:$Q$1162</definedName>
    <definedName name="_I" localSheetId="0">#REF!</definedName>
    <definedName name="_I" localSheetId="1">#REF!</definedName>
    <definedName name="_I">#REF!</definedName>
    <definedName name="_kmf1" localSheetId="0">#REF!</definedName>
    <definedName name="_kmf1" localSheetId="1">#REF!</definedName>
    <definedName name="_kmf1">#REF!</definedName>
    <definedName name="_kmf2" localSheetId="0">#REF!</definedName>
    <definedName name="_kmf2" localSheetId="1">#REF!</definedName>
    <definedName name="_kmf2">#REF!</definedName>
    <definedName name="_Kmf293" localSheetId="0">'[5]X-procedimentos'!#REF!</definedName>
    <definedName name="_Kmf293" localSheetId="1">'[5]X-procedimentos'!#REF!</definedName>
    <definedName name="_Kmf293">'[5]X-procedimentos'!#REF!</definedName>
    <definedName name="_Kmf471" localSheetId="0">'[5]X-procedimentos'!#REF!</definedName>
    <definedName name="_Kmf471" localSheetId="1">'[5]X-procedimentos'!#REF!</definedName>
    <definedName name="_Kmf471">'[5]X-procedimentos'!#REF!</definedName>
    <definedName name="_kmi1" localSheetId="0">#REF!</definedName>
    <definedName name="_kmi1" localSheetId="1">#REF!</definedName>
    <definedName name="_kmi1">#REF!</definedName>
    <definedName name="_kmi2" localSheetId="0">#REF!</definedName>
    <definedName name="_kmi2" localSheetId="1">#REF!</definedName>
    <definedName name="_kmi2">#REF!</definedName>
    <definedName name="_Kmi293" localSheetId="0">'[5]X-procedimentos'!#REF!</definedName>
    <definedName name="_Kmi293" localSheetId="1">'[5]X-procedimentos'!#REF!</definedName>
    <definedName name="_Kmi293">'[5]X-procedimentos'!#REF!</definedName>
    <definedName name="_Kmi471" localSheetId="0">'[5]X-procedimentos'!#REF!</definedName>
    <definedName name="_Kmi471" localSheetId="1">'[5]X-procedimentos'!#REF!</definedName>
    <definedName name="_Kmi471">'[5]X-procedimentos'!#REF!</definedName>
    <definedName name="_mc1" localSheetId="0">#REF!</definedName>
    <definedName name="_mc1" localSheetId="1">#REF!</definedName>
    <definedName name="_mc1">#REF!</definedName>
    <definedName name="_R" localSheetId="0">#REF!</definedName>
    <definedName name="_R" localSheetId="1">#REF!</definedName>
    <definedName name="_R">#REF!</definedName>
    <definedName name="_RODOVIA" localSheetId="0">#REF!</definedName>
    <definedName name="_RODOVIA" localSheetId="1">#REF!</definedName>
    <definedName name="_RODOVIA">#REF!</definedName>
    <definedName name="_SUBTRECHO" localSheetId="0">#REF!</definedName>
    <definedName name="_SUBTRECHO" localSheetId="1">#REF!</definedName>
    <definedName name="_SUBTRECHO">#REF!</definedName>
    <definedName name="_TRECHO" localSheetId="0">#REF!</definedName>
    <definedName name="_TRECHO" localSheetId="1">#REF!</definedName>
    <definedName name="_TRECHO">#REF!</definedName>
    <definedName name="_V" localSheetId="0">#REF!</definedName>
    <definedName name="_V" localSheetId="1">#REF!</definedName>
    <definedName name="_V">#REF!</definedName>
    <definedName name="a" localSheetId="0">#REF!</definedName>
    <definedName name="a" localSheetId="1">#REF!</definedName>
    <definedName name="a">#REF!</definedName>
    <definedName name="aa" localSheetId="0">#REF!</definedName>
    <definedName name="aa" localSheetId="1">#REF!</definedName>
    <definedName name="aa">#REF!</definedName>
    <definedName name="acapaselante" localSheetId="0">'[5]X-ORÇAMENTO'!#REF!</definedName>
    <definedName name="acapaselante" localSheetId="1">'[5]X-ORÇAMENTO'!#REF!</definedName>
    <definedName name="acapaselante">'[5]X-ORÇAMENTO'!#REF!</definedName>
    <definedName name="acapaselante_15" localSheetId="0">[6]ORÇAMENTO!#REF!</definedName>
    <definedName name="acapaselante_15" localSheetId="1">[6]ORÇAMENTO!#REF!</definedName>
    <definedName name="acapaselante_15">[6]ORÇAMENTO!#REF!</definedName>
    <definedName name="acapaselante_24" localSheetId="0">[4]ORÇAMENTO!#REF!</definedName>
    <definedName name="acapaselante_24" localSheetId="1">[4]ORÇAMENTO!#REF!</definedName>
    <definedName name="acapaselante_24">[4]ORÇAMENTO!#REF!</definedName>
    <definedName name="aforma" localSheetId="0">'[5]X-ORÇAMENTO'!#REF!</definedName>
    <definedName name="aforma" localSheetId="1">'[5]X-ORÇAMENTO'!#REF!</definedName>
    <definedName name="aforma">'[5]X-ORÇAMENTO'!#REF!</definedName>
    <definedName name="aforma_15" localSheetId="0">[6]ORÇAMENTO!#REF!</definedName>
    <definedName name="aforma_15" localSheetId="1">[6]ORÇAMENTO!#REF!</definedName>
    <definedName name="aforma_15">[6]ORÇAMENTO!#REF!</definedName>
    <definedName name="aforma_24" localSheetId="0">[4]ORÇAMENTO!#REF!</definedName>
    <definedName name="aforma_24" localSheetId="1">[4]ORÇAMENTO!#REF!</definedName>
    <definedName name="aforma_24">[4]ORÇAMENTO!#REF!</definedName>
    <definedName name="alamafina" localSheetId="0">'[5]X-ORÇAMENTO'!#REF!</definedName>
    <definedName name="alamafina" localSheetId="1">'[5]X-ORÇAMENTO'!#REF!</definedName>
    <definedName name="alamafina">'[5]X-ORÇAMENTO'!#REF!</definedName>
    <definedName name="alamafina_15" localSheetId="0">[6]ORÇAMENTO!#REF!</definedName>
    <definedName name="alamafina_15" localSheetId="1">[6]ORÇAMENTO!#REF!</definedName>
    <definedName name="alamafina_15">[6]ORÇAMENTO!#REF!</definedName>
    <definedName name="alamafina_24" localSheetId="0">[4]ORÇAMENTO!#REF!</definedName>
    <definedName name="alamafina_24" localSheetId="1">[4]ORÇAMENTO!#REF!</definedName>
    <definedName name="alamafina_24">[4]ORÇAMENTO!#REF!</definedName>
    <definedName name="aleivas" localSheetId="0">'[5]X-ORÇAMENTO'!#REF!</definedName>
    <definedName name="aleivas" localSheetId="1">'[5]X-ORÇAMENTO'!#REF!</definedName>
    <definedName name="aleivas">'[5]X-ORÇAMENTO'!#REF!</definedName>
    <definedName name="aleivas_15" localSheetId="0">[6]ORÇAMENTO!#REF!</definedName>
    <definedName name="aleivas_15" localSheetId="1">[6]ORÇAMENTO!#REF!</definedName>
    <definedName name="aleivas_15">[6]ORÇAMENTO!#REF!</definedName>
    <definedName name="aleivas_24" localSheetId="0">[4]ORÇAMENTO!#REF!</definedName>
    <definedName name="aleivas_24" localSheetId="1">[4]ORÇAMENTO!#REF!</definedName>
    <definedName name="aleivas_24">[4]ORÇAMENTO!#REF!</definedName>
    <definedName name="apinturalig" localSheetId="0">'[5]X-ORÇAMENTO'!#REF!</definedName>
    <definedName name="apinturalig" localSheetId="1">'[5]X-ORÇAMENTO'!#REF!</definedName>
    <definedName name="apinturalig">'[5]X-ORÇAMENTO'!#REF!</definedName>
    <definedName name="apinturalig_15" localSheetId="0">[6]ORÇAMENTO!#REF!</definedName>
    <definedName name="apinturalig_15" localSheetId="1">[6]ORÇAMENTO!#REF!</definedName>
    <definedName name="apinturalig_15">[6]ORÇAMENTO!#REF!</definedName>
    <definedName name="apinturalig_24" localSheetId="0">[4]ORÇAMENTO!#REF!</definedName>
    <definedName name="apinturalig_24" localSheetId="1">[4]ORÇAMENTO!#REF!</definedName>
    <definedName name="apinturalig_24">[4]ORÇAMENTO!#REF!</definedName>
    <definedName name="area_acamp" localSheetId="0">'[5]MC-CANTEIRO DE OBRAS'!#REF!</definedName>
    <definedName name="area_acamp" localSheetId="1">'[5]MC-CANTEIRO DE OBRAS'!#REF!</definedName>
    <definedName name="area_acamp">'[5]MC-CANTEIRO DE OBRAS'!#REF!</definedName>
    <definedName name="_xlnm.Print_Area" localSheetId="0">'PLANILHA Etapa 1'!$B$1:$K$1714</definedName>
    <definedName name="_xlnm.Print_Area" localSheetId="1">'PLANILHA Etapa 2'!$B$1:$K$1162</definedName>
    <definedName name="Área_impressão_IM" localSheetId="0">#REF!</definedName>
    <definedName name="Área_impressão_IM" localSheetId="1">#REF!</definedName>
    <definedName name="Área_impressão_IM">#REF!</definedName>
    <definedName name="atratamento" localSheetId="0">'[5]X-ORÇAMENTO'!#REF!</definedName>
    <definedName name="atratamento" localSheetId="1">'[5]X-ORÇAMENTO'!#REF!</definedName>
    <definedName name="atratamento">'[5]X-ORÇAMENTO'!#REF!</definedName>
    <definedName name="atratamento_15" localSheetId="0">[6]ORÇAMENTO!#REF!</definedName>
    <definedName name="atratamento_15" localSheetId="1">[6]ORÇAMENTO!#REF!</definedName>
    <definedName name="atratamento_15">[6]ORÇAMENTO!#REF!</definedName>
    <definedName name="atratamento_24" localSheetId="0">[4]ORÇAMENTO!#REF!</definedName>
    <definedName name="atratamento_24" localSheetId="1">[4]ORÇAMENTO!#REF!</definedName>
    <definedName name="atratamento_24">[4]ORÇAMENTO!#REF!</definedName>
    <definedName name="Aut_original" localSheetId="0">[7]PROJETO!#REF!</definedName>
    <definedName name="Aut_original" localSheetId="1">[7]PROJETO!#REF!</definedName>
    <definedName name="Aut_original">[7]PROJETO!#REF!</definedName>
    <definedName name="Aut_resumo" localSheetId="0">[8]RESUMO_AUT1!#REF!</definedName>
    <definedName name="Aut_resumo" localSheetId="1">[8]RESUMO_AUT1!#REF!</definedName>
    <definedName name="Aut_resumo">[8]RESUMO_AUT1!#REF!</definedName>
    <definedName name="automovel" localSheetId="0">'[5]X-ORÇAMENTO'!#REF!</definedName>
    <definedName name="automovel" localSheetId="1">'[5]X-ORÇAMENTO'!#REF!</definedName>
    <definedName name="automovel">'[5]X-ORÇAMENTO'!#REF!</definedName>
    <definedName name="automovel_15" localSheetId="0">[6]ORÇAMENTO!#REF!</definedName>
    <definedName name="automovel_15" localSheetId="1">[6]ORÇAMENTO!#REF!</definedName>
    <definedName name="automovel_15">[6]ORÇAMENTO!#REF!</definedName>
    <definedName name="automovel_24" localSheetId="0">[4]ORÇAMENTO!#REF!</definedName>
    <definedName name="automovel_24" localSheetId="1">[4]ORÇAMENTO!#REF!</definedName>
    <definedName name="automovel_24">[4]ORÇAMENTO!#REF!</definedName>
    <definedName name="b" localSheetId="0">#REF!</definedName>
    <definedName name="b" localSheetId="1">#REF!</definedName>
    <definedName name="b">#REF!</definedName>
    <definedName name="balizador" localSheetId="0">'[5]X-ORÇAMENTO'!#REF!</definedName>
    <definedName name="balizador" localSheetId="1">'[5]X-ORÇAMENTO'!#REF!</definedName>
    <definedName name="balizador">'[5]X-ORÇAMENTO'!#REF!</definedName>
    <definedName name="balizador_15" localSheetId="0">[6]ORÇAMENTO!#REF!</definedName>
    <definedName name="balizador_15" localSheetId="1">[6]ORÇAMENTO!#REF!</definedName>
    <definedName name="balizador_15">[6]ORÇAMENTO!#REF!</definedName>
    <definedName name="balizador_24" localSheetId="0">[4]ORÇAMENTO!#REF!</definedName>
    <definedName name="balizador_24" localSheetId="1">[4]ORÇAMENTO!#REF!</definedName>
    <definedName name="balizador_24">[4]ORÇAMENTO!#REF!</definedName>
    <definedName name="BBBBBB" localSheetId="0">'[5]X-procedimentos'!#REF!</definedName>
    <definedName name="BBBBBB" localSheetId="1">'[5]X-procedimentos'!#REF!</definedName>
    <definedName name="BBBBBB">'[5]X-procedimentos'!#REF!</definedName>
    <definedName name="bribasrempro" localSheetId="0">'[5]X-ORÇAMENTO'!#REF!</definedName>
    <definedName name="bribasrempro" localSheetId="1">'[5]X-ORÇAMENTO'!#REF!</definedName>
    <definedName name="bribasrempro">'[5]X-ORÇAMENTO'!#REF!</definedName>
    <definedName name="bribasrempro_15" localSheetId="0">[6]ORÇAMENTO!#REF!</definedName>
    <definedName name="bribasrempro_15" localSheetId="1">[6]ORÇAMENTO!#REF!</definedName>
    <definedName name="bribasrempro_15">[6]ORÇAMENTO!#REF!</definedName>
    <definedName name="bribasrempro_24" localSheetId="0">[4]ORÇAMENTO!#REF!</definedName>
    <definedName name="bribasrempro_24" localSheetId="1">[4]ORÇAMENTO!#REF!</definedName>
    <definedName name="bribasrempro_24">[4]ORÇAMENTO!#REF!</definedName>
    <definedName name="caiação" localSheetId="0">'[5]X-ORÇAMENTO'!#REF!</definedName>
    <definedName name="caiação" localSheetId="1">'[5]X-ORÇAMENTO'!#REF!</definedName>
    <definedName name="caiação">'[5]X-ORÇAMENTO'!#REF!</definedName>
    <definedName name="caiação_15" localSheetId="0">[6]ORÇAMENTO!#REF!</definedName>
    <definedName name="caiação_15" localSheetId="1">[6]ORÇAMENTO!#REF!</definedName>
    <definedName name="caiação_15">[6]ORÇAMENTO!#REF!</definedName>
    <definedName name="caiação_24" localSheetId="0">[4]ORÇAMENTO!#REF!</definedName>
    <definedName name="caiação_24" localSheetId="1">[4]ORÇAMENTO!#REF!</definedName>
    <definedName name="caiação_24">[4]ORÇAMENTO!#REF!</definedName>
    <definedName name="caibro" localSheetId="0">'[5]X-ORÇAMENTO'!#REF!</definedName>
    <definedName name="caibro" localSheetId="1">'[5]X-ORÇAMENTO'!#REF!</definedName>
    <definedName name="caibro">'[5]X-ORÇAMENTO'!#REF!</definedName>
    <definedName name="caibro_15" localSheetId="0">[6]ORÇAMENTO!#REF!</definedName>
    <definedName name="caibro_15" localSheetId="1">[6]ORÇAMENTO!#REF!</definedName>
    <definedName name="caibro_15">[6]ORÇAMENTO!#REF!</definedName>
    <definedName name="caibro_24" localSheetId="0">[4]ORÇAMENTO!#REF!</definedName>
    <definedName name="caibro_24" localSheetId="1">[4]ORÇAMENTO!#REF!</definedName>
    <definedName name="caibro_24">[4]ORÇAMENTO!#REF!</definedName>
    <definedName name="CAPA1" localSheetId="0">'[5]X-procedimentos'!#REF!</definedName>
    <definedName name="CAPA1" localSheetId="1">'[5]X-procedimentos'!#REF!</definedName>
    <definedName name="CAPA1">'[5]X-procedimentos'!#REF!</definedName>
    <definedName name="CAPA2" localSheetId="0">'[5]X-procedimentos'!#REF!</definedName>
    <definedName name="CAPA2" localSheetId="1">'[5]X-procedimentos'!#REF!</definedName>
    <definedName name="CAPA2">'[5]X-procedimentos'!#REF!</definedName>
    <definedName name="capimcolonião" localSheetId="0">'[5]X-ORÇAMENTO'!#REF!</definedName>
    <definedName name="capimcolonião" localSheetId="1">'[5]X-ORÇAMENTO'!#REF!</definedName>
    <definedName name="capimcolonião">'[5]X-ORÇAMENTO'!#REF!</definedName>
    <definedName name="capimcolonião_15" localSheetId="0">[6]ORÇAMENTO!#REF!</definedName>
    <definedName name="capimcolonião_15" localSheetId="1">[6]ORÇAMENTO!#REF!</definedName>
    <definedName name="capimcolonião_15">[6]ORÇAMENTO!#REF!</definedName>
    <definedName name="capimcolonião_24" localSheetId="0">[4]ORÇAMENTO!#REF!</definedName>
    <definedName name="capimcolonião_24" localSheetId="1">[4]ORÇAMENTO!#REF!</definedName>
    <definedName name="capimcolonião_24">[4]ORÇAMENTO!#REF!</definedName>
    <definedName name="capina" localSheetId="0">'[5]X-ORÇAMENTO'!#REF!</definedName>
    <definedName name="capina" localSheetId="1">'[5]X-ORÇAMENTO'!#REF!</definedName>
    <definedName name="capina">'[5]X-ORÇAMENTO'!#REF!</definedName>
    <definedName name="capina_15" localSheetId="0">[6]ORÇAMENTO!#REF!</definedName>
    <definedName name="capina_15" localSheetId="1">[6]ORÇAMENTO!#REF!</definedName>
    <definedName name="capina_15">[6]ORÇAMENTO!#REF!</definedName>
    <definedName name="capina_24" localSheetId="0">[4]ORÇAMENTO!#REF!</definedName>
    <definedName name="capina_24" localSheetId="1">[4]ORÇAMENTO!#REF!</definedName>
    <definedName name="capina_24">[4]ORÇAMENTO!#REF!</definedName>
    <definedName name="capselare" localSheetId="0">'[5]X-ORÇAMENTO'!#REF!</definedName>
    <definedName name="capselare" localSheetId="1">'[5]X-ORÇAMENTO'!#REF!</definedName>
    <definedName name="capselare">'[5]X-ORÇAMENTO'!#REF!</definedName>
    <definedName name="capselare_15" localSheetId="0">[6]ORÇAMENTO!#REF!</definedName>
    <definedName name="capselare_15" localSheetId="1">[6]ORÇAMENTO!#REF!</definedName>
    <definedName name="capselare_15">[6]ORÇAMENTO!#REF!</definedName>
    <definedName name="capselare_24" localSheetId="0">[4]ORÇAMENTO!#REF!</definedName>
    <definedName name="capselare_24" localSheetId="1">[4]ORÇAMENTO!#REF!</definedName>
    <definedName name="capselare_24">[4]ORÇAMENTO!#REF!</definedName>
    <definedName name="cerca" localSheetId="0">'[5]X-ORÇAMENTO'!#REF!</definedName>
    <definedName name="cerca" localSheetId="1">'[5]X-ORÇAMENTO'!#REF!</definedName>
    <definedName name="cerca">'[5]X-ORÇAMENTO'!#REF!</definedName>
    <definedName name="cerca_15" localSheetId="0">[6]ORÇAMENTO!#REF!</definedName>
    <definedName name="cerca_15" localSheetId="1">[6]ORÇAMENTO!#REF!</definedName>
    <definedName name="cerca_15">[6]ORÇAMENTO!#REF!</definedName>
    <definedName name="cerca_24" localSheetId="0">[4]ORÇAMENTO!#REF!</definedName>
    <definedName name="cerca_24" localSheetId="1">[4]ORÇAMENTO!#REF!</definedName>
    <definedName name="cerca_24">[4]ORÇAMENTO!#REF!</definedName>
    <definedName name="chapa" localSheetId="0">'[5]X-ORÇAMENTO'!#REF!</definedName>
    <definedName name="chapa" localSheetId="1">'[5]X-ORÇAMENTO'!#REF!</definedName>
    <definedName name="chapa">'[5]X-ORÇAMENTO'!#REF!</definedName>
    <definedName name="chapa_15" localSheetId="0">[6]ORÇAMENTO!#REF!</definedName>
    <definedName name="chapa_15" localSheetId="1">[6]ORÇAMENTO!#REF!</definedName>
    <definedName name="chapa_15">[6]ORÇAMENTO!#REF!</definedName>
    <definedName name="chapa_24" localSheetId="0">[4]ORÇAMENTO!#REF!</definedName>
    <definedName name="chapa_24" localSheetId="1">[4]ORÇAMENTO!#REF!</definedName>
    <definedName name="chapa_24">[4]ORÇAMENTO!#REF!</definedName>
    <definedName name="CONS" localSheetId="0">#REF!</definedName>
    <definedName name="CONS" localSheetId="1">#REF!</definedName>
    <definedName name="CONS">#REF!</definedName>
    <definedName name="cons_açogc">'[5]X-procedimentos'!$B$33</definedName>
    <definedName name="cons_arame">'[5]X-procedimentos'!$B$51</definedName>
    <definedName name="cons_areia_mbuq">'[5]X-procedimentos'!$B$10</definedName>
    <definedName name="cons_areiaarg16">'[5]X-procedimentos'!$B$28</definedName>
    <definedName name="cons_areiacc">'[5]X-procedimentos'!$B$24</definedName>
    <definedName name="cons_areiaccim">'[5]X-procedimentos'!$B$27</definedName>
    <definedName name="cons_areiagc">'[5]X-procedimentos'!$B$34</definedName>
    <definedName name="cons_areiambb">'[5]X-procedimentos'!$B$6</definedName>
    <definedName name="cons_brita_mbuq">'[5]X-procedimentos'!$B$11</definedName>
    <definedName name="cons_britacc">'[5]X-procedimentos'!$B$25</definedName>
    <definedName name="cons_britaccim">'[5]X-procedimentos'!$B$30</definedName>
    <definedName name="cons_britagc">'[5]X-procedimentos'!$B$35</definedName>
    <definedName name="cons_britambb">'[5]X-procedimentos'!$B$7</definedName>
    <definedName name="cons_britatsd">'[5]X-procedimentos'!$B$23</definedName>
    <definedName name="cons_britatss">'[5]X-procedimentos'!$B$22</definedName>
    <definedName name="cons_caibro">'[5]X-procedimentos'!$B$93</definedName>
    <definedName name="cons_chapa16">'[5]X-procedimentos'!$B$91</definedName>
    <definedName name="cons_cimentoarg16">'[5]X-procedimentos'!$B$29</definedName>
    <definedName name="cons_cimentocc">'[5]X-procedimentos'!$B$39</definedName>
    <definedName name="cons_cimentoccim">'[5]X-procedimentos'!$B$38</definedName>
    <definedName name="cons_cimgc">'[5]X-procedimentos'!$B$32</definedName>
    <definedName name="cons_cs_rr2c">'[5]X-procedimentos'!$B$71</definedName>
    <definedName name="cons_filler_mbuq">'[5]X-procedimentos'!$B$12</definedName>
    <definedName name="cons_formac">'[5]X-procedimentos'!$B$54</definedName>
    <definedName name="cons_formag">'[5]X-procedimentos'!$B$56</definedName>
    <definedName name="cons_format">'[5]X-procedimentos'!$B$55</definedName>
    <definedName name="cons_gast">'[5]X-procedimentos'!$B$92</definedName>
    <definedName name="cons_imp_cm30">'[5]X-procedimentos'!$B$87</definedName>
    <definedName name="cons_laf_rl1c">'[5]X-procedimentos'!$B$75</definedName>
    <definedName name="cons_leivas">'[5]X-procedimentos'!$B$40</definedName>
    <definedName name="cons_mb_rm1c">'[5]X-procedimentos'!$B$77</definedName>
    <definedName name="cons_mf_rm1c">'[5]X-procedimentos'!$B$78</definedName>
    <definedName name="cons_mouraod12">'[5]X-procedimentos'!$B$53</definedName>
    <definedName name="cons_mouraod9">'[5]X-procedimentos'!$B$52</definedName>
    <definedName name="cons_mq_cap20">'[5]X-procedimentos'!$B$79</definedName>
    <definedName name="cons_paraf15">'[5]X-procedimentos'!$B$89</definedName>
    <definedName name="cons_paraf4">'[5]X-procedimentos'!$B$90</definedName>
    <definedName name="cons_pedraarrumada">'[5]X-procedimentos'!$B$16</definedName>
    <definedName name="cons_pedrajogada">'[5]X-procedimentos'!$B$17</definedName>
    <definedName name="cons_pedramcc">'[5]X-procedimentos'!$B$26</definedName>
    <definedName name="cons_plcd_rr1c">'[5]X-procedimentos'!$B$83</definedName>
    <definedName name="cons_plmf_rr1c">'[5]X-procedimentos'!$B$81</definedName>
    <definedName name="cons_plmq_rr1c">'[5]X-procedimentos'!$B$80</definedName>
    <definedName name="cons_pltb_rr1c">'[5]X-procedimentos'!$B$82</definedName>
    <definedName name="cons_prle">'[5]X-procedimentos'!$B$95</definedName>
    <definedName name="cons_prli">'[5]X-procedimentos'!$B$96</definedName>
    <definedName name="cons_rl1c_24" localSheetId="0">'[4]MEMÓRIA CONS MAT BET CONS'!#REF!</definedName>
    <definedName name="cons_rl1c_24" localSheetId="1">'[4]MEMÓRIA CONS MAT BET CONS'!#REF!</definedName>
    <definedName name="cons_rl1c_24">'[4]MEMÓRIA CONS MAT BET CONS'!#REF!</definedName>
    <definedName name="cons_rl1cmicro15">'[5]X-procedimentos'!$B$85</definedName>
    <definedName name="cons_rm1c_24" localSheetId="0">'[4]MEMÓRIA CONS MAT BET CONS'!#REF!</definedName>
    <definedName name="cons_rm1c_24" localSheetId="1">'[4]MEMÓRIA CONS MAT BET CONS'!#REF!</definedName>
    <definedName name="cons_rm1c_24">'[4]MEMÓRIA CONS MAT BET CONS'!#REF!</definedName>
    <definedName name="cons_solorma" localSheetId="0">'[5]X-procedimentos'!#REF!</definedName>
    <definedName name="cons_solorma" localSheetId="1">'[5]X-procedimentos'!#REF!</definedName>
    <definedName name="cons_solorma">'[5]X-procedimentos'!#REF!</definedName>
    <definedName name="cons_tinta">'[5]X-procedimentos'!$B$94</definedName>
    <definedName name="cons_tsd_rr2c">'[5]X-procedimentos'!$B$74</definedName>
    <definedName name="cons_tss_rr2c">'[5]X-procedimentos'!$B$73</definedName>
    <definedName name="consrl1c_micro20" localSheetId="0">'[5]X-procedimentos'!#REF!</definedName>
    <definedName name="consrl1c_micro20" localSheetId="1">'[5]X-procedimentos'!#REF!</definedName>
    <definedName name="consrl1c_micro20">'[5]X-procedimentos'!#REF!</definedName>
    <definedName name="CONSUMO" localSheetId="0">[9]QuQuant!#REF!</definedName>
    <definedName name="CONSUMO" localSheetId="1">[9]QuQuant!#REF!</definedName>
    <definedName name="CONSUMO">[9]QuQuant!#REF!</definedName>
    <definedName name="cordefmisbet" localSheetId="0">'[5]X-ORÇAMENTO'!#REF!</definedName>
    <definedName name="cordefmisbet" localSheetId="1">'[5]X-ORÇAMENTO'!#REF!</definedName>
    <definedName name="cordefmisbet">'[5]X-ORÇAMENTO'!#REF!</definedName>
    <definedName name="cordefmisbet_15" localSheetId="0">[6]ORÇAMENTO!#REF!</definedName>
    <definedName name="cordefmisbet_15" localSheetId="1">[6]ORÇAMENTO!#REF!</definedName>
    <definedName name="cordefmisbet_15">[6]ORÇAMENTO!#REF!</definedName>
    <definedName name="cordefmisbet_24" localSheetId="0">[4]ORÇAMENTO!#REF!</definedName>
    <definedName name="cordefmisbet_24" localSheetId="1">[4]ORÇAMENTO!#REF!</definedName>
    <definedName name="cordefmisbet_24">[4]ORÇAMENTO!#REF!</definedName>
    <definedName name="custom2_acamp" localSheetId="0">#REF!</definedName>
    <definedName name="custom2_acamp" localSheetId="1">#REF!</definedName>
    <definedName name="custom2_acamp">#REF!</definedName>
    <definedName name="d" localSheetId="0">#REF!</definedName>
    <definedName name="d" localSheetId="1">#REF!</definedName>
    <definedName name="d">#REF!</definedName>
    <definedName name="data" localSheetId="0">#REF!</definedName>
    <definedName name="data" localSheetId="1">#REF!</definedName>
    <definedName name="data">#REF!</definedName>
    <definedName name="datasicro" localSheetId="0">#REF!</definedName>
    <definedName name="datasicro" localSheetId="1">#REF!</definedName>
    <definedName name="datasicro">#REF!</definedName>
    <definedName name="ddddx" localSheetId="0">#REF!</definedName>
    <definedName name="ddddx" localSheetId="1">#REF!</definedName>
    <definedName name="ddddx">#REF!</definedName>
    <definedName name="ddddy" localSheetId="0">#REF!</definedName>
    <definedName name="ddddy" localSheetId="1">#REF!</definedName>
    <definedName name="ddddy">#REF!</definedName>
    <definedName name="ddddz" localSheetId="0">#REF!</definedName>
    <definedName name="ddddz" localSheetId="1">#REF!</definedName>
    <definedName name="ddddz">#REF!</definedName>
    <definedName name="dddx" localSheetId="0">#REF!</definedName>
    <definedName name="dddx" localSheetId="1">#REF!</definedName>
    <definedName name="dddx">#REF!</definedName>
    <definedName name="dddy" localSheetId="0">#REF!</definedName>
    <definedName name="dddy" localSheetId="1">#REF!</definedName>
    <definedName name="dddy">#REF!</definedName>
    <definedName name="dddz" localSheetId="0">#REF!</definedName>
    <definedName name="dddz" localSheetId="1">#REF!</definedName>
    <definedName name="dddz">#REF!</definedName>
    <definedName name="DDx" localSheetId="0">#REF!</definedName>
    <definedName name="DDx" localSheetId="1">#REF!</definedName>
    <definedName name="DDx">#REF!</definedName>
    <definedName name="ddy" localSheetId="0">#REF!</definedName>
    <definedName name="ddy" localSheetId="1">#REF!</definedName>
    <definedName name="ddy">#REF!</definedName>
    <definedName name="ddz" localSheetId="0">#REF!</definedName>
    <definedName name="ddz" localSheetId="1">#REF!</definedName>
    <definedName name="ddz">#REF!</definedName>
    <definedName name="defensa" localSheetId="0">'[5]X-ORÇAMENTO'!#REF!</definedName>
    <definedName name="defensa" localSheetId="1">'[5]X-ORÇAMENTO'!#REF!</definedName>
    <definedName name="defensa">'[5]X-ORÇAMENTO'!#REF!</definedName>
    <definedName name="defensa_15" localSheetId="0">[6]ORÇAMENTO!#REF!</definedName>
    <definedName name="defensa_15" localSheetId="1">[6]ORÇAMENTO!#REF!</definedName>
    <definedName name="defensa_15">[6]ORÇAMENTO!#REF!</definedName>
    <definedName name="defensa_24" localSheetId="0">[4]ORÇAMENTO!#REF!</definedName>
    <definedName name="defensa_24" localSheetId="1">[4]ORÇAMENTO!#REF!</definedName>
    <definedName name="defensa_24">[4]ORÇAMENTO!#REF!</definedName>
    <definedName name="dens_baliz">'[5]X-procedimentos'!$B$37</definedName>
    <definedName name="dens_frezado">'[5]X-procedimentos'!$B$60</definedName>
    <definedName name="dens_gc">'[5]X-procedimentos'!$B$36</definedName>
    <definedName name="dens_massaf">'[5]X-procedimentos'!$B$4</definedName>
    <definedName name="dens_massaq">'[5]X-procedimentos'!$B$5</definedName>
    <definedName name="dens_soloaterro">'[5]X-procedimentos'!$B$61</definedName>
    <definedName name="Descricao" localSheetId="0">#REF!</definedName>
    <definedName name="Descricao" localSheetId="1">#REF!</definedName>
    <definedName name="Descricao">#REF!</definedName>
    <definedName name="desobueiro" localSheetId="0">'[5]X-ORÇAMENTO'!#REF!</definedName>
    <definedName name="desobueiro" localSheetId="1">'[5]X-ORÇAMENTO'!#REF!</definedName>
    <definedName name="desobueiro">'[5]X-ORÇAMENTO'!#REF!</definedName>
    <definedName name="desobueiro_15" localSheetId="0">[6]ORÇAMENTO!#REF!</definedName>
    <definedName name="desobueiro_15" localSheetId="1">[6]ORÇAMENTO!#REF!</definedName>
    <definedName name="desobueiro_15">[6]ORÇAMENTO!#REF!</definedName>
    <definedName name="desobueiro_24" localSheetId="0">[4]ORÇAMENTO!#REF!</definedName>
    <definedName name="desobueiro_24" localSheetId="1">[4]ORÇAMENTO!#REF!</definedName>
    <definedName name="desobueiro_24">[4]ORÇAMENTO!#REF!</definedName>
    <definedName name="DIMPAV" localSheetId="0">#REF!</definedName>
    <definedName name="DIMPAV" localSheetId="1">#REF!</definedName>
    <definedName name="DIMPAV">#REF!</definedName>
    <definedName name="dmt_areia">[4]procedimentos!$C$91</definedName>
    <definedName name="dmtaço_cant" localSheetId="0">#REF!</definedName>
    <definedName name="dmtaço_cant" localSheetId="1">#REF!</definedName>
    <definedName name="dmtaço_cant">#REF!</definedName>
    <definedName name="dmtaço_pista" localSheetId="0">#REF!</definedName>
    <definedName name="dmtaço_pista" localSheetId="1">#REF!</definedName>
    <definedName name="dmtaço_pista">#REF!</definedName>
    <definedName name="dmtap" localSheetId="0">#REF!</definedName>
    <definedName name="dmtap" localSheetId="1">#REF!</definedName>
    <definedName name="dmtap">#REF!</definedName>
    <definedName name="dmtau" localSheetId="0">#REF!</definedName>
    <definedName name="dmtau" localSheetId="1">#REF!</definedName>
    <definedName name="dmtau">#REF!</definedName>
    <definedName name="dmtbaliz_peça" localSheetId="0">#REF!</definedName>
    <definedName name="dmtbaliz_peça" localSheetId="1">#REF!</definedName>
    <definedName name="dmtbaliz_peça">#REF!</definedName>
    <definedName name="dmtbp" localSheetId="0">#REF!</definedName>
    <definedName name="dmtbp" localSheetId="1">#REF!</definedName>
    <definedName name="dmtbp">#REF!</definedName>
    <definedName name="dmtbu" localSheetId="0">#REF!</definedName>
    <definedName name="dmtbu" localSheetId="1">#REF!</definedName>
    <definedName name="dmtbu">#REF!</definedName>
    <definedName name="dmtc" localSheetId="0">'[5]X-procedimentos'!#REF!</definedName>
    <definedName name="dmtc" localSheetId="1">'[5]X-procedimentos'!#REF!</definedName>
    <definedName name="dmtc">'[5]X-procedimentos'!#REF!</definedName>
    <definedName name="dmtcc" localSheetId="0">#REF!</definedName>
    <definedName name="dmtcc" localSheetId="1">#REF!</definedName>
    <definedName name="dmtcc">#REF!</definedName>
    <definedName name="dmtcerca" localSheetId="0">#REF!</definedName>
    <definedName name="dmtcerca" localSheetId="1">#REF!</definedName>
    <definedName name="dmtcerca">#REF!</definedName>
    <definedName name="dmtfu" localSheetId="0">#REF!</definedName>
    <definedName name="dmtfu" localSheetId="1">#REF!</definedName>
    <definedName name="dmtfu">#REF!</definedName>
    <definedName name="dmtgc_peça" localSheetId="0">#REF!</definedName>
    <definedName name="dmtgc_peça" localSheetId="1">#REF!</definedName>
    <definedName name="dmtgc_peça">#REF!</definedName>
    <definedName name="dmtleivas" localSheetId="0">#REF!</definedName>
    <definedName name="dmtleivas" localSheetId="1">#REF!</definedName>
    <definedName name="dmtleivas">#REF!</definedName>
    <definedName name="dmtmad_cant" localSheetId="0">#REF!</definedName>
    <definedName name="dmtmad_cant" localSheetId="1">#REF!</definedName>
    <definedName name="dmtmad_cant">#REF!</definedName>
    <definedName name="dmtmad_pista" localSheetId="0">#REF!</definedName>
    <definedName name="dmtmad_pista" localSheetId="1">#REF!</definedName>
    <definedName name="dmtmad_pista">#REF!</definedName>
    <definedName name="dmtmb" localSheetId="0">#REF!</definedName>
    <definedName name="dmtmb" localSheetId="1">#REF!</definedName>
    <definedName name="dmtmb">#REF!</definedName>
    <definedName name="dmtmf" localSheetId="0">#REF!</definedName>
    <definedName name="dmtmf" localSheetId="1">#REF!</definedName>
    <definedName name="dmtmf">#REF!</definedName>
    <definedName name="dmtmp" localSheetId="0">#REF!</definedName>
    <definedName name="dmtmp" localSheetId="1">#REF!</definedName>
    <definedName name="dmtmp">#REF!</definedName>
    <definedName name="dmtpoac" localSheetId="0">#REF!</definedName>
    <definedName name="dmtpoac" localSheetId="1">#REF!</definedName>
    <definedName name="dmtpoac">#REF!</definedName>
    <definedName name="dmtpp" localSheetId="0">#REF!</definedName>
    <definedName name="dmtpp" localSheetId="1">#REF!</definedName>
    <definedName name="dmtpp">#REF!</definedName>
    <definedName name="dmtra" localSheetId="0">#REF!</definedName>
    <definedName name="dmtra" localSheetId="1">#REF!</definedName>
    <definedName name="dmtra">#REF!</definedName>
    <definedName name="dnit" localSheetId="0">#REF!</definedName>
    <definedName name="dnit" localSheetId="1">#REF!</definedName>
    <definedName name="dnit">#REF!</definedName>
    <definedName name="dx" localSheetId="0">#REF!</definedName>
    <definedName name="dx" localSheetId="1">#REF!</definedName>
    <definedName name="dx">#REF!</definedName>
    <definedName name="dy" localSheetId="0">#REF!</definedName>
    <definedName name="dy" localSheetId="1">#REF!</definedName>
    <definedName name="dy">#REF!</definedName>
    <definedName name="dz" localSheetId="0">#REF!</definedName>
    <definedName name="dz" localSheetId="1">#REF!</definedName>
    <definedName name="dz">#REF!</definedName>
    <definedName name="e" localSheetId="0">[10]Reservatório!#REF!</definedName>
    <definedName name="e" localSheetId="1">[10]Reservatório!#REF!</definedName>
    <definedName name="e">[10]Reservatório!#REF!</definedName>
    <definedName name="e_capaf">'[5]X-procedimentos'!$B$69</definedName>
    <definedName name="e_capaq">'[5]X-procedimentos'!$B$68</definedName>
    <definedName name="e_correcaodef">'[5]X-procedimentos'!$B$64</definedName>
    <definedName name="e_remendoprof">'[5]X-procedimentos'!$B$65</definedName>
    <definedName name="e_tapaburaco">'[5]X-procedimentos'!$B$63</definedName>
    <definedName name="espes_capaf_24" localSheetId="0">'[4]MEMÓRIA CONS MAT BET CONS'!#REF!</definedName>
    <definedName name="espes_capaf_24" localSheetId="1">'[4]MEMÓRIA CONS MAT BET CONS'!#REF!</definedName>
    <definedName name="espes_capaf_24">'[4]MEMÓRIA CONS MAT BET CONS'!#REF!</definedName>
    <definedName name="espes_capaq">'[5]X-MEMÓRIA CONS MAT BET CONS'!$C$18</definedName>
    <definedName name="Excel_BuiltIn_Database" localSheetId="0">[11]RCGLE719!#REF!</definedName>
    <definedName name="Excel_BuiltIn_Database" localSheetId="1">[11]RCGLE719!#REF!</definedName>
    <definedName name="Excel_BuiltIn_Database">[11]RCGLE719!#REF!</definedName>
    <definedName name="Excel_BuiltIn_Database_1" localSheetId="0">[12]RCGLE719!#REF!</definedName>
    <definedName name="Excel_BuiltIn_Database_1" localSheetId="1">[12]RCGLE719!#REF!</definedName>
    <definedName name="Excel_BuiltIn_Database_1">[12]RCGLE719!#REF!</definedName>
    <definedName name="Excel_BuiltIn_Database_6" localSheetId="0">[12]RCGLE719!#REF!</definedName>
    <definedName name="Excel_BuiltIn_Database_6" localSheetId="1">[12]RCGLE719!#REF!</definedName>
    <definedName name="Excel_BuiltIn_Database_6">[12]RCGLE719!#REF!</definedName>
    <definedName name="Excel_BuiltIn_Print_Area_15_1" localSheetId="0">#REF!</definedName>
    <definedName name="Excel_BuiltIn_Print_Area_15_1" localSheetId="1">#REF!</definedName>
    <definedName name="Excel_BuiltIn_Print_Area_15_1">#REF!</definedName>
    <definedName name="Excel_BuiltIn_Print_Area_36" localSheetId="0">#REF!</definedName>
    <definedName name="Excel_BuiltIn_Print_Area_36" localSheetId="1">#REF!</definedName>
    <definedName name="Excel_BuiltIn_Print_Area_36">#REF!</definedName>
    <definedName name="Excel_BuiltIn_Print_Titles_15_1" localSheetId="0">#REF!</definedName>
    <definedName name="Excel_BuiltIn_Print_Titles_15_1" localSheetId="1">#REF!</definedName>
    <definedName name="Excel_BuiltIn_Print_Titles_15_1">#REF!</definedName>
    <definedName name="f" localSheetId="0">#REF!</definedName>
    <definedName name="f" localSheetId="1">#REF!</definedName>
    <definedName name="f">#REF!</definedName>
    <definedName name="fck" localSheetId="0">#REF!</definedName>
    <definedName name="fck" localSheetId="1">#REF!</definedName>
    <definedName name="fck">#REF!</definedName>
    <definedName name="fyd" localSheetId="0">#REF!</definedName>
    <definedName name="fyd" localSheetId="1">#REF!</definedName>
    <definedName name="fyd">#REF!</definedName>
    <definedName name="fyk" localSheetId="0">#REF!</definedName>
    <definedName name="fyk" localSheetId="1">#REF!</definedName>
    <definedName name="fyk">#REF!</definedName>
    <definedName name="g" localSheetId="0">#REF!</definedName>
    <definedName name="g" localSheetId="1">#REF!</definedName>
    <definedName name="g">#REF!</definedName>
    <definedName name="gastalho" localSheetId="0">'[5]X-ORÇAMENTO'!#REF!</definedName>
    <definedName name="gastalho" localSheetId="1">'[5]X-ORÇAMENTO'!#REF!</definedName>
    <definedName name="gastalho">'[5]X-ORÇAMENTO'!#REF!</definedName>
    <definedName name="gastalho_15" localSheetId="0">[6]ORÇAMENTO!#REF!</definedName>
    <definedName name="gastalho_15" localSheetId="1">[6]ORÇAMENTO!#REF!</definedName>
    <definedName name="gastalho_15">[6]ORÇAMENTO!#REF!</definedName>
    <definedName name="gastalho_24" localSheetId="0">[4]ORÇAMENTO!#REF!</definedName>
    <definedName name="gastalho_24" localSheetId="1">[4]ORÇAMENTO!#REF!</definedName>
    <definedName name="gastalho_24">[4]ORÇAMENTO!#REF!</definedName>
    <definedName name="gc" localSheetId="0">#REF!</definedName>
    <definedName name="gc" localSheetId="1">#REF!</definedName>
    <definedName name="gc">#REF!</definedName>
    <definedName name="gf" localSheetId="0">[10]Reservatório!#REF!</definedName>
    <definedName name="gf" localSheetId="1">[10]Reservatório!#REF!</definedName>
    <definedName name="gf">[10]Reservatório!#REF!</definedName>
    <definedName name="gg" localSheetId="0">[10]Reservatório!#REF!</definedName>
    <definedName name="gg" localSheetId="1">[10]Reservatório!#REF!</definedName>
    <definedName name="gg">[10]Reservatório!#REF!</definedName>
    <definedName name="gl" localSheetId="0">#REF!</definedName>
    <definedName name="gl" localSheetId="1">#REF!</definedName>
    <definedName name="gl">#REF!</definedName>
    <definedName name="gP" localSheetId="0">#REF!</definedName>
    <definedName name="gP" localSheetId="1">#REF!</definedName>
    <definedName name="gP">#REF!</definedName>
    <definedName name="guardacorpo" localSheetId="0">'[5]X-ORÇAMENTO'!#REF!</definedName>
    <definedName name="guardacorpo" localSheetId="1">'[5]X-ORÇAMENTO'!#REF!</definedName>
    <definedName name="guardacorpo">'[5]X-ORÇAMENTO'!#REF!</definedName>
    <definedName name="guardacorpo_15" localSheetId="0">[6]ORÇAMENTO!#REF!</definedName>
    <definedName name="guardacorpo_15" localSheetId="1">[6]ORÇAMENTO!#REF!</definedName>
    <definedName name="guardacorpo_15">[6]ORÇAMENTO!#REF!</definedName>
    <definedName name="guardacorpo_24" localSheetId="0">[4]ORÇAMENTO!#REF!</definedName>
    <definedName name="guardacorpo_24" localSheetId="1">[4]ORÇAMENTO!#REF!</definedName>
    <definedName name="guardacorpo_24">[4]ORÇAMENTO!#REF!</definedName>
    <definedName name="h" localSheetId="0">[10]Reservatório!#REF!</definedName>
    <definedName name="h" localSheetId="1">[10]Reservatório!#REF!</definedName>
    <definedName name="h">[10]Reservatório!#REF!</definedName>
    <definedName name="HHHHH" localSheetId="0">'[5]X-procedimentos'!#REF!</definedName>
    <definedName name="HHHHH" localSheetId="1">'[5]X-procedimentos'!#REF!</definedName>
    <definedName name="HHHHH">'[5]X-procedimentos'!#REF!</definedName>
    <definedName name="JJJJJ" localSheetId="0">'[5]X-procedimentos'!#REF!</definedName>
    <definedName name="JJJJJ" localSheetId="1">'[5]X-procedimentos'!#REF!</definedName>
    <definedName name="JJJJJ">'[5]X-procedimentos'!#REF!</definedName>
    <definedName name="k" localSheetId="0">[10]Reservatório!#REF!</definedName>
    <definedName name="k" localSheetId="1">[10]Reservatório!#REF!</definedName>
    <definedName name="k">[10]Reservatório!#REF!</definedName>
    <definedName name="ks" localSheetId="0">[10]Reservatório!#REF!</definedName>
    <definedName name="ks" localSheetId="1">[10]Reservatório!#REF!</definedName>
    <definedName name="ks">[10]Reservatório!#REF!</definedName>
    <definedName name="lamasffin" localSheetId="0">'[5]X-ORÇAMENTO'!#REF!</definedName>
    <definedName name="lamasffin" localSheetId="1">'[5]X-ORÇAMENTO'!#REF!</definedName>
    <definedName name="lamasffin">'[5]X-ORÇAMENTO'!#REF!</definedName>
    <definedName name="lamasffin_15" localSheetId="0">[6]ORÇAMENTO!#REF!</definedName>
    <definedName name="lamasffin_15" localSheetId="1">[6]ORÇAMENTO!#REF!</definedName>
    <definedName name="lamasffin_15">[6]ORÇAMENTO!#REF!</definedName>
    <definedName name="lamasffin_24" localSheetId="0">[4]ORÇAMENTO!#REF!</definedName>
    <definedName name="lamasffin_24" localSheetId="1">[4]ORÇAMENTO!#REF!</definedName>
    <definedName name="lamasffin_24">[4]ORÇAMENTO!#REF!</definedName>
    <definedName name="limpezabueiro" localSheetId="0">'[5]X-ORÇAMENTO'!#REF!</definedName>
    <definedName name="limpezabueiro" localSheetId="1">'[5]X-ORÇAMENTO'!#REF!</definedName>
    <definedName name="limpezabueiro">'[5]X-ORÇAMENTO'!#REF!</definedName>
    <definedName name="limpezabueiro_15" localSheetId="0">[6]ORÇAMENTO!#REF!</definedName>
    <definedName name="limpezabueiro_15" localSheetId="1">[6]ORÇAMENTO!#REF!</definedName>
    <definedName name="limpezabueiro_15">[6]ORÇAMENTO!#REF!</definedName>
    <definedName name="limpezabueiro_24" localSheetId="0">[4]ORÇAMENTO!#REF!</definedName>
    <definedName name="limpezabueiro_24" localSheetId="1">[4]ORÇAMENTO!#REF!</definedName>
    <definedName name="limpezabueiro_24">[4]ORÇAMENTO!#REF!</definedName>
    <definedName name="limpplaca" localSheetId="0">'[5]X-ORÇAMENTO'!#REF!</definedName>
    <definedName name="limpplaca" localSheetId="1">'[5]X-ORÇAMENTO'!#REF!</definedName>
    <definedName name="limpplaca">'[5]X-ORÇAMENTO'!#REF!</definedName>
    <definedName name="limpplaca_15" localSheetId="0">[6]ORÇAMENTO!#REF!</definedName>
    <definedName name="limpplaca_15" localSheetId="1">[6]ORÇAMENTO!#REF!</definedName>
    <definedName name="limpplaca_15">[6]ORÇAMENTO!#REF!</definedName>
    <definedName name="limpplaca_24" localSheetId="0">[4]ORÇAMENTO!#REF!</definedName>
    <definedName name="limpplaca_24" localSheetId="1">[4]ORÇAMENTO!#REF!</definedName>
    <definedName name="limpplaca_24">[4]ORÇAMENTO!#REF!</definedName>
    <definedName name="limpponte" localSheetId="0">'[5]X-ORÇAMENTO'!#REF!</definedName>
    <definedName name="limpponte" localSheetId="1">'[5]X-ORÇAMENTO'!#REF!</definedName>
    <definedName name="limpponte">'[5]X-ORÇAMENTO'!#REF!</definedName>
    <definedName name="limpponte_15" localSheetId="0">[6]ORÇAMENTO!#REF!</definedName>
    <definedName name="limpponte_15" localSheetId="1">[6]ORÇAMENTO!#REF!</definedName>
    <definedName name="limpponte_15">[6]ORÇAMENTO!#REF!</definedName>
    <definedName name="limpponte_24" localSheetId="0">[4]ORÇAMENTO!#REF!</definedName>
    <definedName name="limpponte_24" localSheetId="1">[4]ORÇAMENTO!#REF!</definedName>
    <definedName name="limpponte_24">[4]ORÇAMENTO!#REF!</definedName>
    <definedName name="ll" localSheetId="0">#REF!</definedName>
    <definedName name="ll" localSheetId="1">#REF!</definedName>
    <definedName name="ll">#REF!</definedName>
    <definedName name="local" localSheetId="0">#REF!</definedName>
    <definedName name="local" localSheetId="1">#REF!</definedName>
    <definedName name="local">#REF!</definedName>
    <definedName name="meiofio" localSheetId="0">'[5]X-ORÇAMENTO'!#REF!</definedName>
    <definedName name="meiofio" localSheetId="1">'[5]X-ORÇAMENTO'!#REF!</definedName>
    <definedName name="meiofio">'[5]X-ORÇAMENTO'!#REF!</definedName>
    <definedName name="meiofio_15" localSheetId="0">[6]ORÇAMENTO!#REF!</definedName>
    <definedName name="meiofio_15" localSheetId="1">[6]ORÇAMENTO!#REF!</definedName>
    <definedName name="meiofio_15">[6]ORÇAMENTO!#REF!</definedName>
    <definedName name="meiofio_24" localSheetId="0">[4]ORÇAMENTO!#REF!</definedName>
    <definedName name="meiofio_24" localSheetId="1">[4]ORÇAMENTO!#REF!</definedName>
    <definedName name="meiofio_24">[4]ORÇAMENTO!#REF!</definedName>
    <definedName name="Meu" localSheetId="0">#REF!</definedName>
    <definedName name="Meu" localSheetId="1">#REF!</definedName>
    <definedName name="Meu">#REF!</definedName>
    <definedName name="misbetbet" localSheetId="0">'[5]X-ORÇAMENTO'!#REF!</definedName>
    <definedName name="misbetbet" localSheetId="1">'[5]X-ORÇAMENTO'!#REF!</definedName>
    <definedName name="misbetbet">'[5]X-ORÇAMENTO'!#REF!</definedName>
    <definedName name="misbetbet_15" localSheetId="0">[6]ORÇAMENTO!#REF!</definedName>
    <definedName name="misbetbet_15" localSheetId="1">[6]ORÇAMENTO!#REF!</definedName>
    <definedName name="misbetbet_15">[6]ORÇAMENTO!#REF!</definedName>
    <definedName name="misbetbet_24" localSheetId="0">[4]ORÇAMENTO!#REF!</definedName>
    <definedName name="misbetbet_24" localSheetId="1">[4]ORÇAMENTO!#REF!</definedName>
    <definedName name="misbetbet_24">[4]ORÇAMENTO!#REF!</definedName>
    <definedName name="misbetusifri" localSheetId="0">'[5]X-ORÇAMENTO'!#REF!</definedName>
    <definedName name="misbetusifri" localSheetId="1">'[5]X-ORÇAMENTO'!#REF!</definedName>
    <definedName name="misbetusifri">'[5]X-ORÇAMENTO'!#REF!</definedName>
    <definedName name="misbetusifri_15" localSheetId="0">[6]ORÇAMENTO!#REF!</definedName>
    <definedName name="misbetusifri_15" localSheetId="1">[6]ORÇAMENTO!#REF!</definedName>
    <definedName name="misbetusifri_15">[6]ORÇAMENTO!#REF!</definedName>
    <definedName name="misbetusifri_24" localSheetId="0">[4]ORÇAMENTO!#REF!</definedName>
    <definedName name="misbetusifri_24" localSheetId="1">[4]ORÇAMENTO!#REF!</definedName>
    <definedName name="misbetusifri_24">[4]ORÇAMENTO!#REF!</definedName>
    <definedName name="misbetusique" localSheetId="0">'[5]X-ORÇAMENTO'!#REF!</definedName>
    <definedName name="misbetusique" localSheetId="1">'[5]X-ORÇAMENTO'!#REF!</definedName>
    <definedName name="misbetusique">'[5]X-ORÇAMENTO'!#REF!</definedName>
    <definedName name="misbetusique_15" localSheetId="0">[6]ORÇAMENTO!#REF!</definedName>
    <definedName name="misbetusique_15" localSheetId="1">[6]ORÇAMENTO!#REF!</definedName>
    <definedName name="misbetusique_15">[6]ORÇAMENTO!#REF!</definedName>
    <definedName name="misbetusique_24" localSheetId="0">[4]ORÇAMENTO!#REF!</definedName>
    <definedName name="misbetusique_24" localSheetId="1">[4]ORÇAMENTO!#REF!</definedName>
    <definedName name="misbetusique_24">[4]ORÇAMENTO!#REF!</definedName>
    <definedName name="mj" localSheetId="0">#REF!</definedName>
    <definedName name="mj" localSheetId="1">#REF!</definedName>
    <definedName name="mj">#REF!</definedName>
    <definedName name="mk" localSheetId="0">#REF!</definedName>
    <definedName name="mk" localSheetId="1">#REF!</definedName>
    <definedName name="mk">#REF!</definedName>
    <definedName name="MT">'[5]X-procedimentos'!$A$113</definedName>
    <definedName name="n" localSheetId="0">[10]Reservatório!#REF!</definedName>
    <definedName name="n" localSheetId="1">[10]Reservatório!#REF!</definedName>
    <definedName name="n">[10]Reservatório!#REF!</definedName>
    <definedName name="nj" localSheetId="0">#REF!</definedName>
    <definedName name="nj" localSheetId="1">#REF!</definedName>
    <definedName name="nj">#REF!</definedName>
    <definedName name="nk" localSheetId="0">#REF!</definedName>
    <definedName name="nk" localSheetId="1">#REF!</definedName>
    <definedName name="nk">#REF!</definedName>
    <definedName name="nqj" localSheetId="0">#REF!</definedName>
    <definedName name="nqj" localSheetId="1">#REF!</definedName>
    <definedName name="nqj">#REF!</definedName>
    <definedName name="p" localSheetId="0">[10]Reservatório!#REF!</definedName>
    <definedName name="p" localSheetId="1">[10]Reservatório!#REF!</definedName>
    <definedName name="p">[10]Reservatório!#REF!</definedName>
    <definedName name="P_1A0141801" localSheetId="0">'[5]X-COMP.SERVIÇOS'!#REF!</definedName>
    <definedName name="P_1A0141801" localSheetId="1">'[5]X-COMP.SERVIÇOS'!#REF!</definedName>
    <definedName name="P_1A0141801">'[5]X-COMP.SERVIÇOS'!#REF!</definedName>
    <definedName name="P_1A0172002" localSheetId="0">'[5]X-COMP.SERVIÇOS'!#REF!</definedName>
    <definedName name="P_1A0172002" localSheetId="1">'[5]X-COMP.SERVIÇOS'!#REF!</definedName>
    <definedName name="P_1A0172002">'[5]X-COMP.SERVIÇOS'!#REF!</definedName>
    <definedName name="p_cap20mbuq">'[5]X-CAL MAT BET CONSERVA '!$L$20</definedName>
    <definedName name="p_cm30rp">'[5]X-CAL MAT BET CONSERVA '!$L$23</definedName>
    <definedName name="p_rl1claf" localSheetId="0">'[5]X-CAL MAT BET CONSERVA '!#REF!</definedName>
    <definedName name="p_rl1claf" localSheetId="1">'[5]X-CAL MAT BET CONSERVA '!#REF!</definedName>
    <definedName name="p_rl1claf">'[5]X-CAL MAT BET CONSERVA '!#REF!</definedName>
    <definedName name="p_rl1claf_24" localSheetId="0">'[4]CAL MAT BET CONSERVA '!#REF!</definedName>
    <definedName name="p_rl1claf_24" localSheetId="1">'[4]CAL MAT BET CONSERVA '!#REF!</definedName>
    <definedName name="p_rl1claf_24">'[4]CAL MAT BET CONSERVA '!#REF!</definedName>
    <definedName name="p_rl1cmicro15">'[5]X-CAL MAT BET CONSERVA '!$M$24</definedName>
    <definedName name="p_rm1cmbb">'[5]X-CAL MAT BET CONSERVA '!$L$19</definedName>
    <definedName name="p_rm1cmbb_24" localSheetId="0">'[4]CAL MAT BET CONSERVA '!#REF!</definedName>
    <definedName name="p_rm1cmbb_24" localSheetId="1">'[4]CAL MAT BET CONSERVA '!#REF!</definedName>
    <definedName name="p_rm1cmbb_24">'[4]CAL MAT BET CONSERVA '!#REF!</definedName>
    <definedName name="p_rm1cmbuf" localSheetId="0">'[5]X-CAL MAT BET CONSERVA '!#REF!</definedName>
    <definedName name="p_rm1cmbuf" localSheetId="1">'[5]X-CAL MAT BET CONSERVA '!#REF!</definedName>
    <definedName name="p_rm1cmbuf">'[5]X-CAL MAT BET CONSERVA '!#REF!</definedName>
    <definedName name="p_rm1cmbuf_24" localSheetId="0">'[4]CAL MAT BET CONSERVA '!#REF!</definedName>
    <definedName name="p_rm1cmbuf_24" localSheetId="1">'[4]CAL MAT BET CONSERVA '!#REF!</definedName>
    <definedName name="p_rm1cmbuf_24">'[4]CAL MAT BET CONSERVA '!#REF!</definedName>
    <definedName name="p_rr1ccd" localSheetId="0">'[5]X-CAL MAT BET CONSERVA '!#REF!</definedName>
    <definedName name="p_rr1ccd" localSheetId="1">'[5]X-CAL MAT BET CONSERVA '!#REF!</definedName>
    <definedName name="p_rr1ccd">'[5]X-CAL MAT BET CONSERVA '!#REF!</definedName>
    <definedName name="p_rr1ccd_15" localSheetId="0">'[6]CAL MAT BET CONSERVA '!#REF!</definedName>
    <definedName name="p_rr1ccd_15" localSheetId="1">'[6]CAL MAT BET CONSERVA '!#REF!</definedName>
    <definedName name="p_rr1ccd_15">'[6]CAL MAT BET CONSERVA '!#REF!</definedName>
    <definedName name="p_rr1ccd_24" localSheetId="0">'[4]CAL MAT BET CONSERVA '!#REF!</definedName>
    <definedName name="p_rr1ccd_24" localSheetId="1">'[4]CAL MAT BET CONSERVA '!#REF!</definedName>
    <definedName name="p_rr1ccd_24">'[4]CAL MAT BET CONSERVA '!#REF!</definedName>
    <definedName name="p_rr1cpl">'[5]X-CAL MAT BET CONSERVA '!$L$16</definedName>
    <definedName name="p_rr1cpl_24" localSheetId="0">'[4]CAL MAT BET CONSERVA '!#REF!</definedName>
    <definedName name="p_rr1cpl_24" localSheetId="1">'[4]CAL MAT BET CONSERVA '!#REF!</definedName>
    <definedName name="p_rr1cpl_24">'[4]CAL MAT BET CONSERVA '!#REF!</definedName>
    <definedName name="p_rr1ctb">'[5]X-CAL MAT BET CONSERVA '!$L$21</definedName>
    <definedName name="p_rr1ctbemerg">'[5]X-CAL MAT BET CONSERVA '!$L$22</definedName>
    <definedName name="p_rr2ccsa" localSheetId="0">'[5]X-CAL MAT BET CONSERVA '!#REF!</definedName>
    <definedName name="p_rr2ccsa" localSheetId="1">'[5]X-CAL MAT BET CONSERVA '!#REF!</definedName>
    <definedName name="p_rr2ccsa">'[5]X-CAL MAT BET CONSERVA '!#REF!</definedName>
    <definedName name="p_rr2ccsa_24" localSheetId="0">'[4]CAL MAT BET CONSERVA '!#REF!</definedName>
    <definedName name="p_rr2ccsa_24" localSheetId="1">'[4]CAL MAT BET CONSERVA '!#REF!</definedName>
    <definedName name="p_rr2ccsa_24">'[4]CAL MAT BET CONSERVA '!#REF!</definedName>
    <definedName name="p_rr2ctsd">'[5]X-CAL MAT BET CONSERVA '!$L$18</definedName>
    <definedName name="p_rr2ctsd_24" localSheetId="0">'[4]CAL MAT BET CONSERVA '!#REF!</definedName>
    <definedName name="p_rr2ctsd_24" localSheetId="1">'[4]CAL MAT BET CONSERVA '!#REF!</definedName>
    <definedName name="p_rr2ctsd_24">'[4]CAL MAT BET CONSERVA '!#REF!</definedName>
    <definedName name="p_rr2ctss">'[5]X-CAL MAT BET CONSERVA '!$L$17</definedName>
    <definedName name="pa_rl1cmicro15">'[5]X-CAL MAT BET CONSERVA '!$L$24</definedName>
    <definedName name="paraf" localSheetId="0">'[5]X-ORÇAMENTO'!#REF!</definedName>
    <definedName name="paraf" localSheetId="1">'[5]X-ORÇAMENTO'!#REF!</definedName>
    <definedName name="paraf">'[5]X-ORÇAMENTO'!#REF!</definedName>
    <definedName name="paraf_15" localSheetId="0">[6]ORÇAMENTO!#REF!</definedName>
    <definedName name="paraf_15" localSheetId="1">[6]ORÇAMENTO!#REF!</definedName>
    <definedName name="paraf_15">[6]ORÇAMENTO!#REF!</definedName>
    <definedName name="paraf_24" localSheetId="0">[4]ORÇAMENTO!#REF!</definedName>
    <definedName name="paraf_24" localSheetId="1">[4]ORÇAMENTO!#REF!</definedName>
    <definedName name="paraf_24">[4]ORÇAMENTO!#REF!</definedName>
    <definedName name="paraf4" localSheetId="0">'[5]X-ORÇAMENTO'!#REF!</definedName>
    <definedName name="paraf4" localSheetId="1">'[5]X-ORÇAMENTO'!#REF!</definedName>
    <definedName name="paraf4">'[5]X-ORÇAMENTO'!#REF!</definedName>
    <definedName name="paraf4_15" localSheetId="0">[6]ORÇAMENTO!#REF!</definedName>
    <definedName name="paraf4_15" localSheetId="1">[6]ORÇAMENTO!#REF!</definedName>
    <definedName name="paraf4_15">[6]ORÇAMENTO!#REF!</definedName>
    <definedName name="paraf4_24" localSheetId="0">[4]ORÇAMENTO!#REF!</definedName>
    <definedName name="paraf4_24" localSheetId="1">[4]ORÇAMENTO!#REF!</definedName>
    <definedName name="paraf4_24">[4]ORÇAMENTO!#REF!</definedName>
    <definedName name="peliculaexp" localSheetId="0">'[5]X-ORÇAMENTO'!#REF!</definedName>
    <definedName name="peliculaexp" localSheetId="1">'[5]X-ORÇAMENTO'!#REF!</definedName>
    <definedName name="peliculaexp">'[5]X-ORÇAMENTO'!#REF!</definedName>
    <definedName name="peliculaexp_15" localSheetId="0">[6]ORÇAMENTO!#REF!</definedName>
    <definedName name="peliculaexp_15" localSheetId="1">[6]ORÇAMENTO!#REF!</definedName>
    <definedName name="peliculaexp_15">[6]ORÇAMENTO!#REF!</definedName>
    <definedName name="peliculaexp_24" localSheetId="0">[4]ORÇAMENTO!#REF!</definedName>
    <definedName name="peliculaexp_24" localSheetId="1">[4]ORÇAMENTO!#REF!</definedName>
    <definedName name="peliculaexp_24">[4]ORÇAMENTO!#REF!</definedName>
    <definedName name="peliculainc" localSheetId="0">'[5]X-ORÇAMENTO'!#REF!</definedName>
    <definedName name="peliculainc" localSheetId="1">'[5]X-ORÇAMENTO'!#REF!</definedName>
    <definedName name="peliculainc">'[5]X-ORÇAMENTO'!#REF!</definedName>
    <definedName name="peliculainc_15" localSheetId="0">[6]ORÇAMENTO!#REF!</definedName>
    <definedName name="peliculainc_15" localSheetId="1">[6]ORÇAMENTO!#REF!</definedName>
    <definedName name="peliculainc_15">[6]ORÇAMENTO!#REF!</definedName>
    <definedName name="peliculainc_24" localSheetId="0">[4]ORÇAMENTO!#REF!</definedName>
    <definedName name="peliculainc_24" localSheetId="1">[4]ORÇAMENTO!#REF!</definedName>
    <definedName name="peliculainc_24">[4]ORÇAMENTO!#REF!</definedName>
    <definedName name="Print" localSheetId="0">[13]QuQuant!#REF!</definedName>
    <definedName name="Print" localSheetId="1">[13]QuQuant!#REF!</definedName>
    <definedName name="Print">[13]QuQuant!#REF!</definedName>
    <definedName name="Print_Area_MI" localSheetId="0">[14]qorcamentodnerL1!#REF!</definedName>
    <definedName name="Print_Area_MI" localSheetId="1">[14]qorcamentodnerL1!#REF!</definedName>
    <definedName name="Print_Area_MI">[14]qorcamentodnerL1!#REF!</definedName>
    <definedName name="pt_cap20mbuq">'[5]X-CAL MAT BET CONSERVA '!$M$20</definedName>
    <definedName name="pt_cm30rp">'[5]X-CAL MAT BET CONSERVA '!$M$23</definedName>
    <definedName name="pt_rl1claf" localSheetId="0">'[5]X-CAL MAT BET CONSERVA '!#REF!</definedName>
    <definedName name="pt_rl1claf" localSheetId="1">'[5]X-CAL MAT BET CONSERVA '!#REF!</definedName>
    <definedName name="pt_rl1claf">'[5]X-CAL MAT BET CONSERVA '!#REF!</definedName>
    <definedName name="pt_rl1claf_24" localSheetId="0">'[4]CAL MAT BET CONSERVA '!#REF!</definedName>
    <definedName name="pt_rl1claf_24" localSheetId="1">'[4]CAL MAT BET CONSERVA '!#REF!</definedName>
    <definedName name="pt_rl1claf_24">'[4]CAL MAT BET CONSERVA '!#REF!</definedName>
    <definedName name="pt_rm1cmbb">'[5]X-CAL MAT BET CONSERVA '!$M$19</definedName>
    <definedName name="pt_rm1cmbb_24" localSheetId="0">'[4]CAL MAT BET CONSERVA '!#REF!</definedName>
    <definedName name="pt_rm1cmbb_24" localSheetId="1">'[4]CAL MAT BET CONSERVA '!#REF!</definedName>
    <definedName name="pt_rm1cmbb_24">'[4]CAL MAT BET CONSERVA '!#REF!</definedName>
    <definedName name="pt_rm1cmbuf" localSheetId="0">'[5]X-CAL MAT BET CONSERVA '!#REF!</definedName>
    <definedName name="pt_rm1cmbuf" localSheetId="1">'[5]X-CAL MAT BET CONSERVA '!#REF!</definedName>
    <definedName name="pt_rm1cmbuf">'[5]X-CAL MAT BET CONSERVA '!#REF!</definedName>
    <definedName name="pt_rm1cmbuf_24" localSheetId="0">'[4]CAL MAT BET CONSERVA '!#REF!</definedName>
    <definedName name="pt_rm1cmbuf_24" localSheetId="1">'[4]CAL MAT BET CONSERVA '!#REF!</definedName>
    <definedName name="pt_rm1cmbuf_24">'[4]CAL MAT BET CONSERVA '!#REF!</definedName>
    <definedName name="pt_rr1cpl">'[5]X-CAL MAT BET CONSERVA '!$M$16</definedName>
    <definedName name="pt_rr1cpl_24" localSheetId="0">'[4]CAL MAT BET CONSERVA '!#REF!</definedName>
    <definedName name="pt_rr1cpl_24" localSheetId="1">'[4]CAL MAT BET CONSERVA '!#REF!</definedName>
    <definedName name="pt_rr1cpl_24">'[4]CAL MAT BET CONSERVA '!#REF!</definedName>
    <definedName name="pt_rr1ctb">'[5]X-CAL MAT BET CONSERVA '!$M$21</definedName>
    <definedName name="pt_rr1ctbemerg">'[5]X-CAL MAT BET CONSERVA '!$M$22</definedName>
    <definedName name="pt_rr2ccsa" localSheetId="0">'[5]X-CAL MAT BET CONSERVA '!#REF!</definedName>
    <definedName name="pt_rr2ccsa" localSheetId="1">'[5]X-CAL MAT BET CONSERVA '!#REF!</definedName>
    <definedName name="pt_rr2ccsa">'[5]X-CAL MAT BET CONSERVA '!#REF!</definedName>
    <definedName name="pt_rr2ccsa_24" localSheetId="0">'[4]CAL MAT BET CONSERVA '!#REF!</definedName>
    <definedName name="pt_rr2ccsa_24" localSheetId="1">'[4]CAL MAT BET CONSERVA '!#REF!</definedName>
    <definedName name="pt_rr2ccsa_24">'[4]CAL MAT BET CONSERVA '!#REF!</definedName>
    <definedName name="pt_rr2ctsd">'[5]X-CAL MAT BET CONSERVA '!$M$18</definedName>
    <definedName name="pt_rr2ctsd_24" localSheetId="0">'[4]CAL MAT BET CONSERVA '!#REF!</definedName>
    <definedName name="pt_rr2ctsd_24" localSheetId="1">'[4]CAL MAT BET CONSERVA '!#REF!</definedName>
    <definedName name="pt_rr2ctsd_24">'[4]CAL MAT BET CONSERVA '!#REF!</definedName>
    <definedName name="pt_rr2ctss">'[5]X-CAL MAT BET CONSERVA '!$M$17</definedName>
    <definedName name="Q" localSheetId="0">#REF!</definedName>
    <definedName name="Q" localSheetId="1">#REF!</definedName>
    <definedName name="Q">#REF!</definedName>
    <definedName name="qa" localSheetId="0">#REF!</definedName>
    <definedName name="qa" localSheetId="1">#REF!</definedName>
    <definedName name="qa">#REF!</definedName>
    <definedName name="qaa">[15]T1!$Q$83</definedName>
    <definedName name="qb" localSheetId="0">#REF!</definedName>
    <definedName name="qb" localSheetId="1">#REF!</definedName>
    <definedName name="qb">#REF!</definedName>
    <definedName name="qbb" localSheetId="0">[15]T1!#REF!</definedName>
    <definedName name="qbb" localSheetId="1">[15]T1!#REF!</definedName>
    <definedName name="qbb">[15]T1!#REF!</definedName>
    <definedName name="qj" localSheetId="0">#REF!</definedName>
    <definedName name="qj" localSheetId="1">#REF!</definedName>
    <definedName name="qj">#REF!</definedName>
    <definedName name="qk" localSheetId="0">#REF!</definedName>
    <definedName name="qk" localSheetId="1">#REF!</definedName>
    <definedName name="qk">#REF!</definedName>
    <definedName name="QQ" localSheetId="0">#REF!</definedName>
    <definedName name="QQ" localSheetId="1">#REF!</definedName>
    <definedName name="QQ">#REF!</definedName>
    <definedName name="qqq" localSheetId="0">#REF!</definedName>
    <definedName name="qqq" localSheetId="1">#REF!</definedName>
    <definedName name="qqq">#REF!</definedName>
    <definedName name="qqqq" localSheetId="0">#REF!</definedName>
    <definedName name="qqqq" localSheetId="1">#REF!</definedName>
    <definedName name="qqqq">#REF!</definedName>
    <definedName name="qqqqq" localSheetId="0">#REF!</definedName>
    <definedName name="qqqqq" localSheetId="1">#REF!</definedName>
    <definedName name="qqqqq">#REF!</definedName>
    <definedName name="ra" localSheetId="0">[10]Reservatório!#REF!</definedName>
    <definedName name="ra" localSheetId="1">[10]Reservatório!#REF!</definedName>
    <definedName name="ra">[10]Reservatório!#REF!</definedName>
    <definedName name="rb" localSheetId="0">#REF!</definedName>
    <definedName name="rb" localSheetId="1">#REF!</definedName>
    <definedName name="rb">#REF!</definedName>
    <definedName name="rbb" localSheetId="0">[15]T1!#REF!</definedName>
    <definedName name="rbb" localSheetId="1">[15]T1!#REF!</definedName>
    <definedName name="rbb">[15]T1!#REF!</definedName>
    <definedName name="recompmanual" localSheetId="0">'[5]X-ORÇAMENTO'!#REF!</definedName>
    <definedName name="recompmanual" localSheetId="1">'[5]X-ORÇAMENTO'!#REF!</definedName>
    <definedName name="recompmanual">'[5]X-ORÇAMENTO'!#REF!</definedName>
    <definedName name="recompmanual_15" localSheetId="0">[6]ORÇAMENTO!#REF!</definedName>
    <definedName name="recompmanual_15" localSheetId="1">[6]ORÇAMENTO!#REF!</definedName>
    <definedName name="recompmanual_15">[6]ORÇAMENTO!#REF!</definedName>
    <definedName name="recompmanual_24" localSheetId="0">[4]ORÇAMENTO!#REF!</definedName>
    <definedName name="recompmanual_24" localSheetId="1">[4]ORÇAMENTO!#REF!</definedName>
    <definedName name="recompmanual_24">[4]ORÇAMENTO!#REF!</definedName>
    <definedName name="recompmecaniz" localSheetId="0">'[5]X-ORÇAMENTO'!#REF!</definedName>
    <definedName name="recompmecaniz" localSheetId="1">'[5]X-ORÇAMENTO'!#REF!</definedName>
    <definedName name="recompmecaniz">'[5]X-ORÇAMENTO'!#REF!</definedName>
    <definedName name="recompmecaniz_15" localSheetId="0">[6]ORÇAMENTO!#REF!</definedName>
    <definedName name="recompmecaniz_15" localSheetId="1">[6]ORÇAMENTO!#REF!</definedName>
    <definedName name="recompmecaniz_15">[6]ORÇAMENTO!#REF!</definedName>
    <definedName name="recompmecaniz_24" localSheetId="0">[4]ORÇAMENTO!#REF!</definedName>
    <definedName name="recompmecaniz_24" localSheetId="1">[4]ORÇAMENTO!#REF!</definedName>
    <definedName name="recompmecaniz_24">[4]ORÇAMENTO!#REF!</definedName>
    <definedName name="recompplaca" localSheetId="0">'[5]X-ORÇAMENTO'!#REF!</definedName>
    <definedName name="recompplaca" localSheetId="1">'[5]X-ORÇAMENTO'!#REF!</definedName>
    <definedName name="recompplaca">'[5]X-ORÇAMENTO'!#REF!</definedName>
    <definedName name="recompplaca_15" localSheetId="0">[6]ORÇAMENTO!#REF!</definedName>
    <definedName name="recompplaca_15" localSheetId="1">[6]ORÇAMENTO!#REF!</definedName>
    <definedName name="recompplaca_15">[6]ORÇAMENTO!#REF!</definedName>
    <definedName name="recompplaca_24" localSheetId="0">[4]ORÇAMENTO!#REF!</definedName>
    <definedName name="recompplaca_24" localSheetId="1">[4]ORÇAMENTO!#REF!</definedName>
    <definedName name="recompplaca_24">[4]ORÇAMENTO!#REF!</definedName>
    <definedName name="recrevmisbetfri" localSheetId="0">'[5]X-ORÇAMENTO'!#REF!</definedName>
    <definedName name="recrevmisbetfri" localSheetId="1">'[5]X-ORÇAMENTO'!#REF!</definedName>
    <definedName name="recrevmisbetfri">'[5]X-ORÇAMENTO'!#REF!</definedName>
    <definedName name="recrevmisbetfri_15" localSheetId="0">[6]ORÇAMENTO!#REF!</definedName>
    <definedName name="recrevmisbetfri_15" localSheetId="1">[6]ORÇAMENTO!#REF!</definedName>
    <definedName name="recrevmisbetfri_15">[6]ORÇAMENTO!#REF!</definedName>
    <definedName name="recrevmisbetfri_24" localSheetId="0">[4]ORÇAMENTO!#REF!</definedName>
    <definedName name="recrevmisbetfri_24" localSheetId="1">[4]ORÇAMENTO!#REF!</definedName>
    <definedName name="recrevmisbetfri_24">[4]ORÇAMENTO!#REF!</definedName>
    <definedName name="recrevmisbetque" localSheetId="0">'[5]X-ORÇAMENTO'!#REF!</definedName>
    <definedName name="recrevmisbetque" localSheetId="1">'[5]X-ORÇAMENTO'!#REF!</definedName>
    <definedName name="recrevmisbetque">'[5]X-ORÇAMENTO'!#REF!</definedName>
    <definedName name="recrevmisbetque_15" localSheetId="0">[6]ORÇAMENTO!#REF!</definedName>
    <definedName name="recrevmisbetque_15" localSheetId="1">[6]ORÇAMENTO!#REF!</definedName>
    <definedName name="recrevmisbetque_15">[6]ORÇAMENTO!#REF!</definedName>
    <definedName name="recrevmisbetque_24" localSheetId="0">[4]ORÇAMENTO!#REF!</definedName>
    <definedName name="recrevmisbetque_24" localSheetId="1">[4]ORÇAMENTO!#REF!</definedName>
    <definedName name="recrevmisbetque_24">[4]ORÇAMENTO!#REF!</definedName>
    <definedName name="remprofdemmec" localSheetId="0">'[5]X-ORÇAMENTO'!#REF!</definedName>
    <definedName name="remprofdemmec" localSheetId="1">'[5]X-ORÇAMENTO'!#REF!</definedName>
    <definedName name="remprofdemmec">'[5]X-ORÇAMENTO'!#REF!</definedName>
    <definedName name="remprofdemmec_15" localSheetId="0">[6]ORÇAMENTO!#REF!</definedName>
    <definedName name="remprofdemmec_15" localSheetId="1">[6]ORÇAMENTO!#REF!</definedName>
    <definedName name="remprofdemmec_15">[6]ORÇAMENTO!#REF!</definedName>
    <definedName name="remprofdemmec_24" localSheetId="0">[4]ORÇAMENTO!#REF!</definedName>
    <definedName name="remprofdemmec_24" localSheetId="1">[4]ORÇAMENTO!#REF!</definedName>
    <definedName name="remprofdemmec_24">[4]ORÇAMENTO!#REF!</definedName>
    <definedName name="roçadamanual" localSheetId="0">'[5]X-ORÇAMENTO'!#REF!</definedName>
    <definedName name="roçadamanual" localSheetId="1">'[5]X-ORÇAMENTO'!#REF!</definedName>
    <definedName name="roçadamanual">'[5]X-ORÇAMENTO'!#REF!</definedName>
    <definedName name="roçadamanual_15" localSheetId="0">[6]ORÇAMENTO!#REF!</definedName>
    <definedName name="roçadamanual_15" localSheetId="1">[6]ORÇAMENTO!#REF!</definedName>
    <definedName name="roçadamanual_15">[6]ORÇAMENTO!#REF!</definedName>
    <definedName name="roçadamanual_24" localSheetId="0">[4]ORÇAMENTO!#REF!</definedName>
    <definedName name="roçadamanual_24" localSheetId="1">[4]ORÇAMENTO!#REF!</definedName>
    <definedName name="roçadamanual_24">[4]ORÇAMENTO!#REF!</definedName>
    <definedName name="roçadamecaniz" localSheetId="0">'[5]X-ORÇAMENTO'!#REF!</definedName>
    <definedName name="roçadamecaniz" localSheetId="1">'[5]X-ORÇAMENTO'!#REF!</definedName>
    <definedName name="roçadamecaniz">'[5]X-ORÇAMENTO'!#REF!</definedName>
    <definedName name="roçadamecaniz_15" localSheetId="0">[6]ORÇAMENTO!#REF!</definedName>
    <definedName name="roçadamecaniz_15" localSheetId="1">[6]ORÇAMENTO!#REF!</definedName>
    <definedName name="roçadamecaniz_15">[6]ORÇAMENTO!#REF!</definedName>
    <definedName name="roçadamecaniz_24" localSheetId="0">[4]ORÇAMENTO!#REF!</definedName>
    <definedName name="roçadamecaniz_24" localSheetId="1">[4]ORÇAMENTO!#REF!</definedName>
    <definedName name="roçadamecaniz_24">[4]ORÇAMENTO!#REF!</definedName>
    <definedName name="rodovia" localSheetId="0">#REF!</definedName>
    <definedName name="rodovia" localSheetId="1">#REF!</definedName>
    <definedName name="rodovia">#REF!</definedName>
    <definedName name="rodovia1" localSheetId="0">#REF!</definedName>
    <definedName name="rodovia1" localSheetId="1">#REF!</definedName>
    <definedName name="rodovia1">#REF!</definedName>
    <definedName name="rodovia1a" localSheetId="0">#REF!</definedName>
    <definedName name="rodovia1a" localSheetId="1">#REF!</definedName>
    <definedName name="rodovia1a">#REF!</definedName>
    <definedName name="rodovia2" localSheetId="0">#REF!</definedName>
    <definedName name="rodovia2" localSheetId="1">#REF!</definedName>
    <definedName name="rodovia2">#REF!</definedName>
    <definedName name="RR" localSheetId="0">#REF!</definedName>
    <definedName name="RR" localSheetId="1">#REF!</definedName>
    <definedName name="RR">#REF!</definedName>
    <definedName name="rrr" localSheetId="0">#REF!</definedName>
    <definedName name="rrr" localSheetId="1">#REF!</definedName>
    <definedName name="rrr">#REF!</definedName>
    <definedName name="rrrr" localSheetId="0">#REF!</definedName>
    <definedName name="rrrr" localSheetId="1">#REF!</definedName>
    <definedName name="rrrr">#REF!</definedName>
    <definedName name="rrrrr" localSheetId="0">#REF!</definedName>
    <definedName name="rrrrr" localSheetId="1">#REF!</definedName>
    <definedName name="rrrrr">#REF!</definedName>
    <definedName name="segmento" localSheetId="0">#REF!</definedName>
    <definedName name="segmento" localSheetId="1">#REF!</definedName>
    <definedName name="segmento">#REF!</definedName>
    <definedName name="segmento1">[4]procedimentos!$B$116</definedName>
    <definedName name="segmento2" localSheetId="0">#REF!</definedName>
    <definedName name="segmento2" localSheetId="1">#REF!</definedName>
    <definedName name="segmento2">#REF!</definedName>
    <definedName name="sigla_obras">'[16]Base dados - TCU 2622_2013'!$A$7:$A$14</definedName>
    <definedName name="sigla_sn">'[16]Base dados - TCU 2622_2013'!$A$2:$A$3</definedName>
    <definedName name="sinalizhoriz" localSheetId="0">'[5]X-ORÇAMENTO'!#REF!</definedName>
    <definedName name="sinalizhoriz" localSheetId="1">'[5]X-ORÇAMENTO'!#REF!</definedName>
    <definedName name="sinalizhoriz">'[5]X-ORÇAMENTO'!#REF!</definedName>
    <definedName name="sinalizhoriz_15" localSheetId="0">[6]ORÇAMENTO!#REF!</definedName>
    <definedName name="sinalizhoriz_15" localSheetId="1">[6]ORÇAMENTO!#REF!</definedName>
    <definedName name="sinalizhoriz_15">[6]ORÇAMENTO!#REF!</definedName>
    <definedName name="sinalizhoriz_24" localSheetId="0">[4]ORÇAMENTO!#REF!</definedName>
    <definedName name="sinalizhoriz_24" localSheetId="1">[4]ORÇAMENTO!#REF!</definedName>
    <definedName name="sinalizhoriz_24">[4]ORÇAMENTO!#REF!</definedName>
    <definedName name="SRERGS" localSheetId="0">#REF!</definedName>
    <definedName name="SRERGS" localSheetId="1">#REF!</definedName>
    <definedName name="SRERGS">#REF!</definedName>
    <definedName name="SRERS" localSheetId="0">'[5]X-procedimentos'!#REF!</definedName>
    <definedName name="SRERS" localSheetId="1">'[5]X-procedimentos'!#REF!</definedName>
    <definedName name="SRERS">'[5]X-procedimentos'!#REF!</definedName>
    <definedName name="subtrecho" localSheetId="0">#REF!</definedName>
    <definedName name="subtrecho" localSheetId="1">#REF!</definedName>
    <definedName name="subtrecho">#REF!</definedName>
    <definedName name="subtrecho1" localSheetId="0">[4]procedimentos!#REF!</definedName>
    <definedName name="subtrecho1" localSheetId="1">[4]procedimentos!#REF!</definedName>
    <definedName name="subtrecho1">[4]procedimentos!#REF!</definedName>
    <definedName name="subtrecho1_24" localSheetId="0">[4]procedimentos!#REF!</definedName>
    <definedName name="subtrecho1_24" localSheetId="1">[4]procedimentos!#REF!</definedName>
    <definedName name="subtrecho1_24">[4]procedimentos!#REF!</definedName>
    <definedName name="subtrecho1a" localSheetId="0">#REF!</definedName>
    <definedName name="subtrecho1a" localSheetId="1">#REF!</definedName>
    <definedName name="subtrecho1a">#REF!</definedName>
    <definedName name="subtrecho1b" localSheetId="0">#REF!</definedName>
    <definedName name="subtrecho1b" localSheetId="1">#REF!</definedName>
    <definedName name="subtrecho1b">#REF!</definedName>
    <definedName name="subtrecho2" localSheetId="0">#REF!</definedName>
    <definedName name="subtrecho2" localSheetId="1">#REF!</definedName>
    <definedName name="subtrecho2">#REF!</definedName>
    <definedName name="SUPERINTENDÊNCIA_REGIONAL_NO_ESTADO_DO_RIO_GRANDE_DO_SUL" localSheetId="0">#REF!</definedName>
    <definedName name="SUPERINTENDÊNCIA_REGIONAL_NO_ESTADO_DO_RIO_GRANDE_DO_SUL" localSheetId="1">#REF!</definedName>
    <definedName name="SUPERINTENDÊNCIA_REGIONAL_NO_ESTADO_DO_RIO_GRANDE_DO_SUL">#REF!</definedName>
    <definedName name="t" localSheetId="0">[10]Reservatório!#REF!</definedName>
    <definedName name="t" localSheetId="1">[10]Reservatório!#REF!</definedName>
    <definedName name="t">[10]Reservatório!#REF!</definedName>
    <definedName name="tachabi" localSheetId="0">'[5]X-ORÇAMENTO'!#REF!</definedName>
    <definedName name="tachabi" localSheetId="1">'[5]X-ORÇAMENTO'!#REF!</definedName>
    <definedName name="tachabi">'[5]X-ORÇAMENTO'!#REF!</definedName>
    <definedName name="tachabi_15" localSheetId="0">[6]ORÇAMENTO!#REF!</definedName>
    <definedName name="tachabi_15" localSheetId="1">[6]ORÇAMENTO!#REF!</definedName>
    <definedName name="tachabi_15">[6]ORÇAMENTO!#REF!</definedName>
    <definedName name="tachabi_24" localSheetId="0">[4]ORÇAMENTO!#REF!</definedName>
    <definedName name="tachabi_24" localSheetId="1">[4]ORÇAMENTO!#REF!</definedName>
    <definedName name="tachabi_24">[4]ORÇAMENTO!#REF!</definedName>
    <definedName name="tachamono" localSheetId="0">'[5]X-ORÇAMENTO'!#REF!</definedName>
    <definedName name="tachamono" localSheetId="1">'[5]X-ORÇAMENTO'!#REF!</definedName>
    <definedName name="tachamono">'[5]X-ORÇAMENTO'!#REF!</definedName>
    <definedName name="tachamono_15" localSheetId="0">[6]ORÇAMENTO!#REF!</definedName>
    <definedName name="tachamono_15" localSheetId="1">[6]ORÇAMENTO!#REF!</definedName>
    <definedName name="tachamono_15">[6]ORÇAMENTO!#REF!</definedName>
    <definedName name="tachamono_24" localSheetId="0">[4]ORÇAMENTO!#REF!</definedName>
    <definedName name="tachamono_24" localSheetId="1">[4]ORÇAMENTO!#REF!</definedName>
    <definedName name="tachamono_24">[4]ORÇAMENTO!#REF!</definedName>
    <definedName name="tachãobi" localSheetId="0">'[5]X-ORÇAMENTO'!#REF!</definedName>
    <definedName name="tachãobi" localSheetId="1">'[5]X-ORÇAMENTO'!#REF!</definedName>
    <definedName name="tachãobi">'[5]X-ORÇAMENTO'!#REF!</definedName>
    <definedName name="tachãobi_15" localSheetId="0">[6]ORÇAMENTO!#REF!</definedName>
    <definedName name="tachãobi_15" localSheetId="1">[6]ORÇAMENTO!#REF!</definedName>
    <definedName name="tachãobi_15">[6]ORÇAMENTO!#REF!</definedName>
    <definedName name="tachãobi_24" localSheetId="0">[4]ORÇAMENTO!#REF!</definedName>
    <definedName name="tachãobi_24" localSheetId="1">[4]ORÇAMENTO!#REF!</definedName>
    <definedName name="tachãobi_24">[4]ORÇAMENTO!#REF!</definedName>
    <definedName name="tachãomono" localSheetId="0">'[5]X-ORÇAMENTO'!#REF!</definedName>
    <definedName name="tachãomono" localSheetId="1">'[5]X-ORÇAMENTO'!#REF!</definedName>
    <definedName name="tachãomono">'[5]X-ORÇAMENTO'!#REF!</definedName>
    <definedName name="tachãomono_15" localSheetId="0">[6]ORÇAMENTO!#REF!</definedName>
    <definedName name="tachãomono_15" localSheetId="1">[6]ORÇAMENTO!#REF!</definedName>
    <definedName name="tachãomono_15">[6]ORÇAMENTO!#REF!</definedName>
    <definedName name="tachãomono_24" localSheetId="0">[4]ORÇAMENTO!#REF!</definedName>
    <definedName name="tachãomono_24" localSheetId="1">[4]ORÇAMENTO!#REF!</definedName>
    <definedName name="tachãomono_24">[4]ORÇAMENTO!#REF!</definedName>
    <definedName name="tapbur" localSheetId="0">'[5]X-ORÇAMENTO'!#REF!</definedName>
    <definedName name="tapbur" localSheetId="1">'[5]X-ORÇAMENTO'!#REF!</definedName>
    <definedName name="tapbur">'[5]X-ORÇAMENTO'!#REF!</definedName>
    <definedName name="tapbur_15" localSheetId="0">[6]ORÇAMENTO!#REF!</definedName>
    <definedName name="tapbur_15" localSheetId="1">[6]ORÇAMENTO!#REF!</definedName>
    <definedName name="tapbur_15">[6]ORÇAMENTO!#REF!</definedName>
    <definedName name="tapbur_24" localSheetId="0">[4]ORÇAMENTO!#REF!</definedName>
    <definedName name="tapbur_24" localSheetId="1">[4]ORÇAMENTO!#REF!</definedName>
    <definedName name="tapbur_24">[4]ORÇAMENTO!#REF!</definedName>
    <definedName name="tinta" localSheetId="0">'[5]X-ORÇAMENTO'!#REF!</definedName>
    <definedName name="tinta" localSheetId="1">'[5]X-ORÇAMENTO'!#REF!</definedName>
    <definedName name="tinta">'[5]X-ORÇAMENTO'!#REF!</definedName>
    <definedName name="tinta_15" localSheetId="0">[6]ORÇAMENTO!#REF!</definedName>
    <definedName name="tinta_15" localSheetId="1">[6]ORÇAMENTO!#REF!</definedName>
    <definedName name="tinta_15">[6]ORÇAMENTO!#REF!</definedName>
    <definedName name="tinta_24" localSheetId="0">[4]ORÇAMENTO!#REF!</definedName>
    <definedName name="tinta_24" localSheetId="1">[4]ORÇAMENTO!#REF!</definedName>
    <definedName name="tinta_24">[4]ORÇAMENTO!#REF!</definedName>
    <definedName name="_xlnm.Print_Titles" localSheetId="0">'PLANILHA Etapa 1'!$1:$2</definedName>
    <definedName name="_xlnm.Print_Titles" localSheetId="1">'PLANILHA Etapa 2'!$1:$2</definedName>
    <definedName name="TOT_PLA_ORÇ" localSheetId="0">'[5]X-PLANILHA ORÇAMENTÁRIA'!#REF!</definedName>
    <definedName name="TOT_PLA_ORÇ" localSheetId="1">'[5]X-PLANILHA ORÇAMENTÁRIA'!#REF!</definedName>
    <definedName name="TOT_PLA_ORÇ">'[5]X-PLANILHA ORÇAMENTÁRIA'!#REF!</definedName>
    <definedName name="TOT_PLA_ORÇ_15" localSheetId="0">'[6]PLANILHA ORÇAMENTÁRIA'!#REF!</definedName>
    <definedName name="TOT_PLA_ORÇ_15" localSheetId="1">'[6]PLANILHA ORÇAMENTÁRIA'!#REF!</definedName>
    <definedName name="TOT_PLA_ORÇ_15">'[6]PLANILHA ORÇAMENTÁRIA'!#REF!</definedName>
    <definedName name="total_mob">'[5]MC-MOBILIZAÇÃO'!$K$53</definedName>
    <definedName name="totalcaibro">'[5]X-MEMÓRIA MAT REC PLACA SINALIZ'!$E$22</definedName>
    <definedName name="totalchapa">'[5]X-MEMÓRIA MAT REC PLACA SINALIZ'!$E$20</definedName>
    <definedName name="totalgastalho">'[5]X-MEMÓRIA MAT REC PLACA SINALIZ'!$E$21</definedName>
    <definedName name="TOTALMATBET">'[5]X-CAL MAT BET CONSERVA '!$H$61</definedName>
    <definedName name="TOTALMATBET_24" localSheetId="0">'[4]CAL MAT BET CONSERVA '!#REF!</definedName>
    <definedName name="TOTALMATBET_24" localSheetId="1">'[4]CAL MAT BET CONSERVA '!#REF!</definedName>
    <definedName name="TOTALMATBET_24">'[4]CAL MAT BET CONSERVA '!#REF!</definedName>
    <definedName name="totalparaf">'[5]X-MEMÓRIA MAT REC PLACA SINALIZ'!$E$18</definedName>
    <definedName name="totalparaf4">'[5]X-MEMÓRIA MAT REC PLACA SINALIZ'!$E$19</definedName>
    <definedName name="totalpelicexp">'[5]X-MEMÓRIA MAT REC PLACA SINALIZ'!$E$24</definedName>
    <definedName name="totalpelicinc">'[5]X-MEMÓRIA MAT REC PLACA SINALIZ'!$E$25</definedName>
    <definedName name="TOTALSERVIÇOS_24" localSheetId="0">[4]ORÇAMENTO!#REF!</definedName>
    <definedName name="TOTALSERVIÇOS_24" localSheetId="1">[4]ORÇAMENTO!#REF!</definedName>
    <definedName name="TOTALSERVIÇOS_24">[4]ORÇAMENTO!#REF!</definedName>
    <definedName name="totaltinta">'[5]X-MEMÓRIA MAT REC PLACA SINALIZ'!$E$23</definedName>
    <definedName name="transp5m3" localSheetId="0">'[5]X-ORÇAMENTO'!#REF!</definedName>
    <definedName name="transp5m3" localSheetId="1">'[5]X-ORÇAMENTO'!#REF!</definedName>
    <definedName name="transp5m3">'[5]X-ORÇAMENTO'!#REF!</definedName>
    <definedName name="transp5m3_15" localSheetId="0">[6]ORÇAMENTO!#REF!</definedName>
    <definedName name="transp5m3_15" localSheetId="1">[6]ORÇAMENTO!#REF!</definedName>
    <definedName name="transp5m3_15">[6]ORÇAMENTO!#REF!</definedName>
    <definedName name="transp5m3_24" localSheetId="0">[4]ORÇAMENTO!#REF!</definedName>
    <definedName name="transp5m3_24" localSheetId="1">[4]ORÇAMENTO!#REF!</definedName>
    <definedName name="transp5m3_24">[4]ORÇAMENTO!#REF!</definedName>
    <definedName name="transpcarroceria" localSheetId="0">'[5]X-ORÇAMENTO'!#REF!</definedName>
    <definedName name="transpcarroceria" localSheetId="1">'[5]X-ORÇAMENTO'!#REF!</definedName>
    <definedName name="transpcarroceria">'[5]X-ORÇAMENTO'!#REF!</definedName>
    <definedName name="transpcarroceria_15" localSheetId="0">[6]ORÇAMENTO!#REF!</definedName>
    <definedName name="transpcarroceria_15" localSheetId="1">[6]ORÇAMENTO!#REF!</definedName>
    <definedName name="transpcarroceria_15">[6]ORÇAMENTO!#REF!</definedName>
    <definedName name="transpcarroceria_24" localSheetId="0">[4]ORÇAMENTO!#REF!</definedName>
    <definedName name="transpcarroceria_24" localSheetId="1">[4]ORÇAMENTO!#REF!</definedName>
    <definedName name="transpcarroceria_24">[4]ORÇAMENTO!#REF!</definedName>
    <definedName name="transpremendo" localSheetId="0">'[5]X-ORÇAMENTO'!#REF!</definedName>
    <definedName name="transpremendo" localSheetId="1">'[5]X-ORÇAMENTO'!#REF!</definedName>
    <definedName name="transpremendo">'[5]X-ORÇAMENTO'!#REF!</definedName>
    <definedName name="transpremendo_15" localSheetId="0">[6]ORÇAMENTO!#REF!</definedName>
    <definedName name="transpremendo_15" localSheetId="1">[6]ORÇAMENTO!#REF!</definedName>
    <definedName name="transpremendo_15">[6]ORÇAMENTO!#REF!</definedName>
    <definedName name="transpremendo_24" localSheetId="0">[4]ORÇAMENTO!#REF!</definedName>
    <definedName name="transpremendo_24" localSheetId="1">[4]ORÇAMENTO!#REF!</definedName>
    <definedName name="transpremendo_24">[4]ORÇAMENTO!#REF!</definedName>
    <definedName name="trasupdup" localSheetId="0">'[5]X-ORÇAMENTO'!#REF!</definedName>
    <definedName name="trasupdup" localSheetId="1">'[5]X-ORÇAMENTO'!#REF!</definedName>
    <definedName name="trasupdup">'[5]X-ORÇAMENTO'!#REF!</definedName>
    <definedName name="trasupdup_15" localSheetId="0">[6]ORÇAMENTO!#REF!</definedName>
    <definedName name="trasupdup_15" localSheetId="1">[6]ORÇAMENTO!#REF!</definedName>
    <definedName name="trasupdup_15">[6]ORÇAMENTO!#REF!</definedName>
    <definedName name="trasupdup_24" localSheetId="0">[4]ORÇAMENTO!#REF!</definedName>
    <definedName name="trasupdup_24" localSheetId="1">[4]ORÇAMENTO!#REF!</definedName>
    <definedName name="trasupdup_24">[4]ORÇAMENTO!#REF!</definedName>
    <definedName name="trecho" localSheetId="0">#REF!</definedName>
    <definedName name="trecho" localSheetId="1">#REF!</definedName>
    <definedName name="trecho">#REF!</definedName>
    <definedName name="TRECHO1" localSheetId="0">'[5]X-procedimentos'!#REF!</definedName>
    <definedName name="TRECHO1" localSheetId="1">'[5]X-procedimentos'!#REF!</definedName>
    <definedName name="TRECHO1">'[5]X-procedimentos'!#REF!</definedName>
    <definedName name="trecho1a" localSheetId="0">#REF!</definedName>
    <definedName name="trecho1a" localSheetId="1">#REF!</definedName>
    <definedName name="trecho1a">#REF!</definedName>
    <definedName name="trecho1b" localSheetId="0">#REF!</definedName>
    <definedName name="trecho1b" localSheetId="1">#REF!</definedName>
    <definedName name="trecho1b">#REF!</definedName>
    <definedName name="trecho2" localSheetId="0">#REF!</definedName>
    <definedName name="trecho2" localSheetId="1">#REF!</definedName>
    <definedName name="trecho2">#REF!</definedName>
    <definedName name="ts" localSheetId="0">[10]Reservatório!#REF!</definedName>
    <definedName name="ts" localSheetId="1">[10]Reservatório!#REF!</definedName>
    <definedName name="ts">[10]Reservatório!#REF!</definedName>
    <definedName name="ttttx" localSheetId="0">#REF!</definedName>
    <definedName name="ttttx" localSheetId="1">#REF!</definedName>
    <definedName name="ttttx">#REF!</definedName>
    <definedName name="tttty" localSheetId="0">#REF!</definedName>
    <definedName name="tttty" localSheetId="1">#REF!</definedName>
    <definedName name="tttty">#REF!</definedName>
    <definedName name="ttttz" localSheetId="0">#REF!</definedName>
    <definedName name="ttttz" localSheetId="1">#REF!</definedName>
    <definedName name="ttttz">#REF!</definedName>
    <definedName name="tttx" localSheetId="0">#REF!</definedName>
    <definedName name="tttx" localSheetId="1">#REF!</definedName>
    <definedName name="tttx">#REF!</definedName>
    <definedName name="ttty" localSheetId="0">#REF!</definedName>
    <definedName name="ttty" localSheetId="1">#REF!</definedName>
    <definedName name="ttty">#REF!</definedName>
    <definedName name="tttz" localSheetId="0">#REF!</definedName>
    <definedName name="tttz" localSheetId="1">#REF!</definedName>
    <definedName name="tttz">#REF!</definedName>
    <definedName name="ttx" localSheetId="0">#REF!</definedName>
    <definedName name="ttx" localSheetId="1">#REF!</definedName>
    <definedName name="ttx">#REF!</definedName>
    <definedName name="tty" localSheetId="0">#REF!</definedName>
    <definedName name="tty" localSheetId="1">#REF!</definedName>
    <definedName name="tty">#REF!</definedName>
    <definedName name="ttz" localSheetId="0">#REF!</definedName>
    <definedName name="ttz" localSheetId="1">#REF!</definedName>
    <definedName name="ttz">#REF!</definedName>
    <definedName name="tx" localSheetId="0">#REF!</definedName>
    <definedName name="tx" localSheetId="1">#REF!</definedName>
    <definedName name="tx">#REF!</definedName>
    <definedName name="ty" localSheetId="0">#REF!</definedName>
    <definedName name="ty" localSheetId="1">#REF!</definedName>
    <definedName name="ty">#REF!</definedName>
    <definedName name="tz" localSheetId="0">#REF!</definedName>
    <definedName name="tz" localSheetId="1">#REF!</definedName>
    <definedName name="tz">#REF!</definedName>
    <definedName name="ul" localSheetId="0">#REF!</definedName>
    <definedName name="ul" localSheetId="1">#REF!</definedName>
    <definedName name="ul">#REF!</definedName>
    <definedName name="UNIDADELOCAL" localSheetId="0">#REF!</definedName>
    <definedName name="UNIDADELOCAL" localSheetId="1">#REF!</definedName>
    <definedName name="UNIDADELOCAL">#REF!</definedName>
    <definedName name="UNIDADESLOCAIS" localSheetId="0">#REF!</definedName>
    <definedName name="UNIDADESLOCAIS" localSheetId="1">#REF!</definedName>
    <definedName name="UNIDADESLOCAIS">#REF!</definedName>
    <definedName name="valadrenagem" localSheetId="0">'[5]X-ORÇAMENTO'!#REF!</definedName>
    <definedName name="valadrenagem" localSheetId="1">'[5]X-ORÇAMENTO'!#REF!</definedName>
    <definedName name="valadrenagem">'[5]X-ORÇAMENTO'!#REF!</definedName>
    <definedName name="valadrenagem_15" localSheetId="0">[6]ORÇAMENTO!#REF!</definedName>
    <definedName name="valadrenagem_15" localSheetId="1">[6]ORÇAMENTO!#REF!</definedName>
    <definedName name="valadrenagem_15">[6]ORÇAMENTO!#REF!</definedName>
    <definedName name="valadrenagem_24" localSheetId="0">[4]ORÇAMENTO!#REF!</definedName>
    <definedName name="valadrenagem_24" localSheetId="1">[4]ORÇAMENTO!#REF!</definedName>
    <definedName name="valadrenagem_24">[4]ORÇAMENTO!#REF!</definedName>
    <definedName name="valormatfabpla" localSheetId="0">'[5]X-ORÇAMENTO'!#REF!</definedName>
    <definedName name="valormatfabpla" localSheetId="1">'[5]X-ORÇAMENTO'!#REF!</definedName>
    <definedName name="valormatfabpla">'[5]X-ORÇAMENTO'!#REF!</definedName>
    <definedName name="valormatfabpla_15" localSheetId="0">[6]ORÇAMENTO!#REF!</definedName>
    <definedName name="valormatfabpla_15" localSheetId="1">[6]ORÇAMENTO!#REF!</definedName>
    <definedName name="valormatfabpla_15">[6]ORÇAMENTO!#REF!</definedName>
    <definedName name="valormatfabpla_24" localSheetId="0">[4]ORÇAMENTO!#REF!</definedName>
    <definedName name="valormatfabpla_24" localSheetId="1">[4]ORÇAMENTO!#REF!</definedName>
    <definedName name="valormatfabpla_24">[4]ORÇAMENTO!#REF!</definedName>
    <definedName name="vbritarp" localSheetId="0">'[5]X-ORÇAMENTO'!#REF!</definedName>
    <definedName name="vbritarp" localSheetId="1">'[5]X-ORÇAMENTO'!#REF!</definedName>
    <definedName name="vbritarp">'[5]X-ORÇAMENTO'!#REF!</definedName>
    <definedName name="vbritarp_15" localSheetId="0">[6]ORÇAMENTO!#REF!</definedName>
    <definedName name="vbritarp_15" localSheetId="1">[6]ORÇAMENTO!#REF!</definedName>
    <definedName name="vbritarp_15">[6]ORÇAMENTO!#REF!</definedName>
    <definedName name="vbritarp_24" localSheetId="0">[4]ORÇAMENTO!#REF!</definedName>
    <definedName name="vbritarp_24" localSheetId="1">[4]ORÇAMENTO!#REF!</definedName>
    <definedName name="vbritarp_24">[4]ORÇAMENTO!#REF!</definedName>
    <definedName name="vconcretociclopico" localSheetId="0">'[5]X-ORÇAMENTO'!#REF!</definedName>
    <definedName name="vconcretociclopico" localSheetId="1">'[5]X-ORÇAMENTO'!#REF!</definedName>
    <definedName name="vconcretociclopico">'[5]X-ORÇAMENTO'!#REF!</definedName>
    <definedName name="vconcretociclopico_15" localSheetId="0">[6]ORÇAMENTO!#REF!</definedName>
    <definedName name="vconcretociclopico_15" localSheetId="1">[6]ORÇAMENTO!#REF!</definedName>
    <definedName name="vconcretociclopico_15">[6]ORÇAMENTO!#REF!</definedName>
    <definedName name="vconcretociclopico_24" localSheetId="0">[4]ORÇAMENTO!#REF!</definedName>
    <definedName name="vconcretociclopico_24" localSheetId="1">[4]ORÇAMENTO!#REF!</definedName>
    <definedName name="vconcretociclopico_24">[4]ORÇAMENTO!#REF!</definedName>
    <definedName name="vconcretocim" localSheetId="0">'[5]X-ORÇAMENTO'!#REF!</definedName>
    <definedName name="vconcretocim" localSheetId="1">'[5]X-ORÇAMENTO'!#REF!</definedName>
    <definedName name="vconcretocim">'[5]X-ORÇAMENTO'!#REF!</definedName>
    <definedName name="vconcretocim_15" localSheetId="0">[6]ORÇAMENTO!#REF!</definedName>
    <definedName name="vconcretocim_15" localSheetId="1">[6]ORÇAMENTO!#REF!</definedName>
    <definedName name="vconcretocim_15">[6]ORÇAMENTO!#REF!</definedName>
    <definedName name="vconcretocim_24" localSheetId="0">[4]ORÇAMENTO!#REF!</definedName>
    <definedName name="vconcretocim_24" localSheetId="1">[4]ORÇAMENTO!#REF!</definedName>
    <definedName name="vconcretocim_24">[4]ORÇAMENTO!#REF!</definedName>
    <definedName name="vcorreçãodef" localSheetId="0">'[5]X-ORÇAMENTO'!#REF!</definedName>
    <definedName name="vcorreçãodef" localSheetId="1">'[5]X-ORÇAMENTO'!#REF!</definedName>
    <definedName name="vcorreçãodef">'[5]X-ORÇAMENTO'!#REF!</definedName>
    <definedName name="vcorreçãodef_15" localSheetId="0">[6]ORÇAMENTO!#REF!</definedName>
    <definedName name="vcorreçãodef_15" localSheetId="1">[6]ORÇAMENTO!#REF!</definedName>
    <definedName name="vcorreçãodef_15">[6]ORÇAMENTO!#REF!</definedName>
    <definedName name="vcorreçãodef_24" localSheetId="0">[4]ORÇAMENTO!#REF!</definedName>
    <definedName name="vcorreçãodef_24" localSheetId="1">[4]ORÇAMENTO!#REF!</definedName>
    <definedName name="vcorreçãodef_24">[4]ORÇAMENTO!#REF!</definedName>
    <definedName name="venrocarrumada" localSheetId="0">'[5]X-ORÇAMENTO'!#REF!</definedName>
    <definedName name="venrocarrumada" localSheetId="1">'[5]X-ORÇAMENTO'!#REF!</definedName>
    <definedName name="venrocarrumada">'[5]X-ORÇAMENTO'!#REF!</definedName>
    <definedName name="venrocarrumada_15" localSheetId="0">[6]ORÇAMENTO!#REF!</definedName>
    <definedName name="venrocarrumada_15" localSheetId="1">[6]ORÇAMENTO!#REF!</definedName>
    <definedName name="venrocarrumada_15">[6]ORÇAMENTO!#REF!</definedName>
    <definedName name="venrocarrumada_24" localSheetId="0">[4]ORÇAMENTO!#REF!</definedName>
    <definedName name="venrocarrumada_24" localSheetId="1">[4]ORÇAMENTO!#REF!</definedName>
    <definedName name="venrocarrumada_24">[4]ORÇAMENTO!#REF!</definedName>
    <definedName name="venrocjogada" localSheetId="0">'[5]X-ORÇAMENTO'!#REF!</definedName>
    <definedName name="venrocjogada" localSheetId="1">'[5]X-ORÇAMENTO'!#REF!</definedName>
    <definedName name="venrocjogada">'[5]X-ORÇAMENTO'!#REF!</definedName>
    <definedName name="venrocjogada_15" localSheetId="0">[6]ORÇAMENTO!#REF!</definedName>
    <definedName name="venrocjogada_15" localSheetId="1">[6]ORÇAMENTO!#REF!</definedName>
    <definedName name="venrocjogada_15">[6]ORÇAMENTO!#REF!</definedName>
    <definedName name="venrocjogada_24" localSheetId="0">[4]ORÇAMENTO!#REF!</definedName>
    <definedName name="venrocjogada_24" localSheetId="1">[4]ORÇAMENTO!#REF!</definedName>
    <definedName name="venrocjogada_24">[4]ORÇAMENTO!#REF!</definedName>
    <definedName name="vfresagem" localSheetId="0">'[5]X-ORÇAMENTO'!#REF!</definedName>
    <definedName name="vfresagem" localSheetId="1">'[5]X-ORÇAMENTO'!#REF!</definedName>
    <definedName name="vfresagem">'[5]X-ORÇAMENTO'!#REF!</definedName>
    <definedName name="vfresagem_15" localSheetId="0">[6]ORÇAMENTO!#REF!</definedName>
    <definedName name="vfresagem_15" localSheetId="1">[6]ORÇAMENTO!#REF!</definedName>
    <definedName name="vfresagem_15">[6]ORÇAMENTO!#REF!</definedName>
    <definedName name="vfresagem_24" localSheetId="0">[4]ORÇAMENTO!#REF!</definedName>
    <definedName name="vfresagem_24" localSheetId="1">[4]ORÇAMENTO!#REF!</definedName>
    <definedName name="vfresagem_24">[4]ORÇAMENTO!#REF!</definedName>
    <definedName name="vj" localSheetId="0">#REF!</definedName>
    <definedName name="vj" localSheetId="1">#REF!</definedName>
    <definedName name="vj">#REF!</definedName>
    <definedName name="vk" localSheetId="0">#REF!</definedName>
    <definedName name="vk" localSheetId="1">#REF!</definedName>
    <definedName name="vk">#REF!</definedName>
    <definedName name="vmistbetoneira" localSheetId="0">'[5]X-ORÇAMENTO'!#REF!</definedName>
    <definedName name="vmistbetoneira" localSheetId="1">'[5]X-ORÇAMENTO'!#REF!</definedName>
    <definedName name="vmistbetoneira">'[5]X-ORÇAMENTO'!#REF!</definedName>
    <definedName name="vmistbetoneira_15" localSheetId="0">[6]ORÇAMENTO!#REF!</definedName>
    <definedName name="vmistbetoneira_15" localSheetId="1">[6]ORÇAMENTO!#REF!</definedName>
    <definedName name="vmistbetoneira_15">[6]ORÇAMENTO!#REF!</definedName>
    <definedName name="vmistbetoneira_24" localSheetId="0">[4]ORÇAMENTO!#REF!</definedName>
    <definedName name="vmistbetoneira_24" localSheetId="1">[4]ORÇAMENTO!#REF!</definedName>
    <definedName name="vmistbetoneira_24">[4]ORÇAMENTO!#REF!</definedName>
    <definedName name="vmisturaf" localSheetId="0">'[5]X-ORÇAMENTO'!#REF!</definedName>
    <definedName name="vmisturaf" localSheetId="1">'[5]X-ORÇAMENTO'!#REF!</definedName>
    <definedName name="vmisturaf">'[5]X-ORÇAMENTO'!#REF!</definedName>
    <definedName name="vmisturaf_15" localSheetId="0">[6]ORÇAMENTO!#REF!</definedName>
    <definedName name="vmisturaf_15" localSheetId="1">[6]ORÇAMENTO!#REF!</definedName>
    <definedName name="vmisturaf_15">[6]ORÇAMENTO!#REF!</definedName>
    <definedName name="vmisturaf_24" localSheetId="0">[4]ORÇAMENTO!#REF!</definedName>
    <definedName name="vmisturaf_24" localSheetId="1">[4]ORÇAMENTO!#REF!</definedName>
    <definedName name="vmisturaf_24">[4]ORÇAMENTO!#REF!</definedName>
    <definedName name="vmisturaq" localSheetId="0">'[5]X-ORÇAMENTO'!#REF!</definedName>
    <definedName name="vmisturaq" localSheetId="1">'[5]X-ORÇAMENTO'!#REF!</definedName>
    <definedName name="vmisturaq">'[5]X-ORÇAMENTO'!#REF!</definedName>
    <definedName name="vmisturaq_15" localSheetId="0">[6]ORÇAMENTO!#REF!</definedName>
    <definedName name="vmisturaq_15" localSheetId="1">[6]ORÇAMENTO!#REF!</definedName>
    <definedName name="vmisturaq_15">[6]ORÇAMENTO!#REF!</definedName>
    <definedName name="vmisturaq_24" localSheetId="0">[4]ORÇAMENTO!#REF!</definedName>
    <definedName name="vmisturaq_24" localSheetId="1">[4]ORÇAMENTO!#REF!</definedName>
    <definedName name="vmisturaq_24">[4]ORÇAMENTO!#REF!</definedName>
    <definedName name="vrecompfrio" localSheetId="0">'[5]X-ORÇAMENTO'!#REF!</definedName>
    <definedName name="vrecompfrio" localSheetId="1">'[5]X-ORÇAMENTO'!#REF!</definedName>
    <definedName name="vrecompfrio">'[5]X-ORÇAMENTO'!#REF!</definedName>
    <definedName name="vrecompfrio_15" localSheetId="0">[6]ORÇAMENTO!#REF!</definedName>
    <definedName name="vrecompfrio_15" localSheetId="1">[6]ORÇAMENTO!#REF!</definedName>
    <definedName name="vrecompfrio_15">[6]ORÇAMENTO!#REF!</definedName>
    <definedName name="vrecompfrio_24" localSheetId="0">[4]ORÇAMENTO!#REF!</definedName>
    <definedName name="vrecompfrio_24" localSheetId="1">[4]ORÇAMENTO!#REF!</definedName>
    <definedName name="vrecompfrio_24">[4]ORÇAMENTO!#REF!</definedName>
    <definedName name="vrecompquente" localSheetId="0">'[5]X-ORÇAMENTO'!#REF!</definedName>
    <definedName name="vrecompquente" localSheetId="1">'[5]X-ORÇAMENTO'!#REF!</definedName>
    <definedName name="vrecompquente">'[5]X-ORÇAMENTO'!#REF!</definedName>
    <definedName name="vrecompquente_15" localSheetId="0">[6]ORÇAMENTO!#REF!</definedName>
    <definedName name="vrecompquente_15" localSheetId="1">[6]ORÇAMENTO!#REF!</definedName>
    <definedName name="vrecompquente_15">[6]ORÇAMENTO!#REF!</definedName>
    <definedName name="vrecompquente_24" localSheetId="0">[4]ORÇAMENTO!#REF!</definedName>
    <definedName name="vrecompquente_24" localSheetId="1">[4]ORÇAMENTO!#REF!</definedName>
    <definedName name="vrecompquente_24">[4]ORÇAMENTO!#REF!</definedName>
    <definedName name="vremprof" localSheetId="0">'[5]X-ORÇAMENTO'!#REF!</definedName>
    <definedName name="vremprof" localSheetId="1">'[5]X-ORÇAMENTO'!#REF!</definedName>
    <definedName name="vremprof">'[5]X-ORÇAMENTO'!#REF!</definedName>
    <definedName name="vremprof_15" localSheetId="0">[6]ORÇAMENTO!#REF!</definedName>
    <definedName name="vremprof_15" localSheetId="1">[6]ORÇAMENTO!#REF!</definedName>
    <definedName name="vremprof_15">[6]ORÇAMENTO!#REF!</definedName>
    <definedName name="vremprof_24" localSheetId="0">[4]ORÇAMENTO!#REF!</definedName>
    <definedName name="vremprof_24" localSheetId="1">[4]ORÇAMENTO!#REF!</definedName>
    <definedName name="vremprof_24">[4]ORÇAMENTO!#REF!</definedName>
    <definedName name="vtapaburaco" localSheetId="0">'[5]X-ORÇAMENTO'!#REF!</definedName>
    <definedName name="vtapaburaco" localSheetId="1">'[5]X-ORÇAMENTO'!#REF!</definedName>
    <definedName name="vtapaburaco">'[5]X-ORÇAMENTO'!#REF!</definedName>
    <definedName name="vtapaburaco_15" localSheetId="0">[6]ORÇAMENTO!#REF!</definedName>
    <definedName name="vtapaburaco_15" localSheetId="1">[6]ORÇAMENTO!#REF!</definedName>
    <definedName name="vtapaburaco_15">[6]ORÇAMENTO!#REF!</definedName>
    <definedName name="vtapaburaco_24" localSheetId="0">[4]ORÇAMENTO!#REF!</definedName>
    <definedName name="vtapaburaco_24" localSheetId="1">[4]ORÇAMENTO!#REF!</definedName>
    <definedName name="vtapaburaco_24">[4]ORÇAMENTO!#REF!</definedName>
    <definedName name="vtf" localSheetId="0">#REF!</definedName>
    <definedName name="vtf" localSheetId="1">#REF!</definedName>
    <definedName name="vtf">#REF!</definedName>
    <definedName name="x" localSheetId="0">[10]Reservatório!#REF!</definedName>
    <definedName name="x" localSheetId="1">[10]Reservatório!#REF!</definedName>
    <definedName name="x">[10]Reservatório!#REF!</definedName>
    <definedName name="YYYYYYYYYY" localSheetId="0">'[5]X-procedimentos'!#REF!</definedName>
    <definedName name="YYYYYYYYYY" localSheetId="1">'[5]X-procedimentos'!#REF!</definedName>
    <definedName name="YYYYYYYYYY">'[5]X-procedimentos'!#REF!</definedName>
  </definedNames>
  <calcPr calcId="191029"/>
</workbook>
</file>

<file path=xl/calcChain.xml><?xml version="1.0" encoding="utf-8"?>
<calcChain xmlns="http://schemas.openxmlformats.org/spreadsheetml/2006/main">
  <c r="J38" i="32" l="1"/>
  <c r="J23" i="33" l="1"/>
  <c r="J34" i="33"/>
  <c r="J22" i="33" l="1"/>
  <c r="J171" i="32" l="1"/>
  <c r="J36" i="32" l="1"/>
  <c r="J159" i="32"/>
  <c r="J15" i="32"/>
  <c r="J6" i="33" l="1"/>
  <c r="J14" i="33" l="1"/>
  <c r="J28" i="32"/>
  <c r="J48" i="33" l="1"/>
  <c r="J218" i="33" l="1"/>
  <c r="J601" i="33" l="1"/>
  <c r="J1031" i="32" l="1"/>
  <c r="J1032" i="32"/>
  <c r="J642" i="32"/>
  <c r="J807" i="32"/>
  <c r="J600" i="33"/>
  <c r="J956" i="32"/>
  <c r="J978" i="32"/>
  <c r="J390" i="33"/>
  <c r="J380" i="33"/>
  <c r="J593" i="33"/>
  <c r="J849" i="32"/>
  <c r="J391" i="33"/>
  <c r="J804" i="32"/>
  <c r="J906" i="32"/>
  <c r="J592" i="33"/>
  <c r="J591" i="33"/>
  <c r="J820" i="32"/>
  <c r="J1148" i="32"/>
  <c r="J957" i="32"/>
  <c r="J961" i="32"/>
  <c r="J6" i="32"/>
  <c r="J5" i="32"/>
  <c r="J384" i="33"/>
  <c r="J960" i="32"/>
  <c r="J853" i="32"/>
  <c r="J907" i="32"/>
  <c r="J669" i="33"/>
  <c r="J355" i="33"/>
  <c r="J672" i="33"/>
  <c r="J513" i="32"/>
  <c r="J854" i="32"/>
  <c r="J99" i="33"/>
  <c r="J336" i="33"/>
  <c r="J673" i="33" l="1"/>
  <c r="J1149" i="32"/>
  <c r="J602" i="33"/>
  <c r="J800" i="32" l="1"/>
  <c r="J665" i="33"/>
  <c r="J662" i="33"/>
  <c r="J835" i="32"/>
  <c r="J1176" i="32"/>
  <c r="J797" i="32"/>
  <c r="J605" i="33"/>
  <c r="J1128" i="33"/>
  <c r="J56" i="33"/>
  <c r="J55" i="33"/>
  <c r="J54" i="33"/>
  <c r="J53" i="33"/>
  <c r="J34" i="32"/>
  <c r="J33" i="32"/>
  <c r="J1033" i="32"/>
  <c r="J617" i="32"/>
  <c r="J607" i="32" l="1"/>
  <c r="J626" i="32"/>
  <c r="J736" i="32"/>
  <c r="J742" i="32"/>
  <c r="J757" i="32"/>
  <c r="J761" i="32"/>
  <c r="J814" i="32"/>
  <c r="J840" i="32"/>
  <c r="J844" i="32"/>
  <c r="J908" i="32"/>
  <c r="J932" i="32"/>
  <c r="J944" i="32"/>
  <c r="J1123" i="32"/>
  <c r="J1133" i="32"/>
  <c r="J358" i="33"/>
  <c r="J462" i="33"/>
  <c r="J594" i="33"/>
  <c r="J599" i="33"/>
  <c r="J620" i="33"/>
  <c r="J624" i="32"/>
  <c r="J798" i="32"/>
  <c r="J802" i="32"/>
  <c r="J806" i="32"/>
  <c r="J832" i="32"/>
  <c r="J929" i="32"/>
  <c r="J1175" i="32"/>
  <c r="J458" i="33"/>
  <c r="J60" i="32"/>
  <c r="J663" i="33"/>
  <c r="J667" i="33"/>
  <c r="J654" i="32"/>
  <c r="J658" i="32"/>
  <c r="J738" i="32"/>
  <c r="J811" i="32"/>
  <c r="J816" i="32"/>
  <c r="J833" i="32"/>
  <c r="J845" i="32"/>
  <c r="J860" i="32"/>
  <c r="J933" i="32"/>
  <c r="J945" i="32"/>
  <c r="J1007" i="32"/>
  <c r="J1053" i="32"/>
  <c r="J1063" i="32"/>
  <c r="J751" i="32"/>
  <c r="J1239" i="32"/>
  <c r="J352" i="33"/>
  <c r="J463" i="33"/>
  <c r="J595" i="33"/>
  <c r="J799" i="32"/>
  <c r="J818" i="32"/>
  <c r="J930" i="32"/>
  <c r="J962" i="32"/>
  <c r="J603" i="33"/>
  <c r="J607" i="33"/>
  <c r="J664" i="33"/>
  <c r="J668" i="33"/>
  <c r="J618" i="32"/>
  <c r="J660" i="32"/>
  <c r="J734" i="32"/>
  <c r="J739" i="32"/>
  <c r="J755" i="32"/>
  <c r="J759" i="32"/>
  <c r="J764" i="32"/>
  <c r="J817" i="32"/>
  <c r="J834" i="32"/>
  <c r="J842" i="32"/>
  <c r="J910" i="32"/>
  <c r="J934" i="32"/>
  <c r="J942" i="32"/>
  <c r="J946" i="32"/>
  <c r="J966" i="32"/>
  <c r="J1015" i="32"/>
  <c r="J1021" i="32"/>
  <c r="J1120" i="32"/>
  <c r="J353" i="33"/>
  <c r="J378" i="33"/>
  <c r="J452" i="33"/>
  <c r="J464" i="33"/>
  <c r="J548" i="33"/>
  <c r="J596" i="33"/>
  <c r="J622" i="32"/>
  <c r="J35" i="32"/>
  <c r="J808" i="32"/>
  <c r="J931" i="32"/>
  <c r="J1177" i="32"/>
  <c r="J356" i="33"/>
  <c r="J362" i="33"/>
  <c r="J608" i="33"/>
  <c r="J671" i="33"/>
  <c r="J602" i="32"/>
  <c r="J625" i="32"/>
  <c r="J661" i="32"/>
  <c r="J727" i="32"/>
  <c r="J735" i="32"/>
  <c r="J756" i="32"/>
  <c r="J760" i="32"/>
  <c r="J813" i="32"/>
  <c r="J839" i="32"/>
  <c r="J843" i="32"/>
  <c r="J943" i="32"/>
  <c r="J1121" i="32"/>
  <c r="J453" i="33"/>
  <c r="J549" i="33"/>
  <c r="J597" i="33"/>
  <c r="J623" i="32"/>
  <c r="J949" i="32"/>
  <c r="J1147" i="32"/>
  <c r="J1174" i="32"/>
  <c r="J1178" i="32"/>
  <c r="J357" i="33"/>
  <c r="J666" i="33"/>
  <c r="J1076" i="32"/>
  <c r="J836" i="32"/>
  <c r="J787" i="32"/>
  <c r="J42" i="32"/>
  <c r="J805" i="32"/>
  <c r="J850" i="32"/>
  <c r="J855" i="32"/>
  <c r="J950" i="32"/>
  <c r="J861" i="32"/>
  <c r="J1027" i="32"/>
  <c r="J1020" i="32"/>
  <c r="J1060" i="32"/>
  <c r="J1131" i="32"/>
  <c r="J733" i="32"/>
  <c r="J753" i="32"/>
  <c r="J1058" i="32"/>
  <c r="J1065" i="32"/>
  <c r="J1066" i="32"/>
  <c r="J606" i="32"/>
  <c r="J740" i="32"/>
  <c r="J801" i="32"/>
  <c r="J810" i="32"/>
  <c r="J996" i="32"/>
  <c r="J1009" i="32"/>
  <c r="J1013" i="32"/>
  <c r="J1057" i="32"/>
  <c r="J1078" i="32"/>
  <c r="J457" i="33"/>
  <c r="J461" i="33"/>
  <c r="J690" i="33"/>
  <c r="J41" i="32"/>
  <c r="J752" i="32"/>
  <c r="J1011" i="32"/>
  <c r="J758" i="32"/>
  <c r="J812" i="32"/>
  <c r="J729" i="32"/>
  <c r="J999" i="32"/>
  <c r="J909" i="32"/>
  <c r="J730" i="32"/>
  <c r="J1001" i="32"/>
  <c r="J964" i="32"/>
  <c r="J1004" i="32"/>
  <c r="J1061" i="32"/>
  <c r="J732" i="32"/>
  <c r="J1132" i="32"/>
  <c r="J379" i="33"/>
  <c r="J1086" i="32"/>
  <c r="J1122" i="32"/>
  <c r="J1124" i="32"/>
  <c r="J774" i="32"/>
  <c r="J609" i="32"/>
  <c r="J451" i="33"/>
  <c r="J748" i="32"/>
  <c r="J769" i="32"/>
  <c r="J851" i="32"/>
  <c r="J838" i="32"/>
  <c r="J1134" i="32"/>
  <c r="J847" i="32"/>
  <c r="J998" i="32"/>
  <c r="J1010" i="32"/>
  <c r="J1014" i="32"/>
  <c r="J1028" i="32"/>
  <c r="J1069" i="32"/>
  <c r="J1079" i="32"/>
  <c r="J454" i="33"/>
  <c r="J743" i="32"/>
  <c r="J37" i="32"/>
  <c r="J1073" i="32"/>
  <c r="J1059" i="32"/>
  <c r="J726" i="32"/>
  <c r="J728" i="32"/>
  <c r="J995" i="32"/>
  <c r="J1002" i="32"/>
  <c r="J965" i="32"/>
  <c r="J1080" i="32"/>
  <c r="J1003" i="32"/>
  <c r="J1025" i="32"/>
  <c r="J1005" i="32"/>
  <c r="J731" i="32"/>
  <c r="J1016" i="32"/>
  <c r="J1022" i="32"/>
  <c r="J1052" i="32"/>
  <c r="J1062" i="32"/>
  <c r="J762" i="32"/>
  <c r="J1008" i="32"/>
  <c r="J994" i="32"/>
  <c r="J1064" i="32"/>
  <c r="J765" i="32"/>
  <c r="J745" i="32"/>
  <c r="J749" i="32"/>
  <c r="J754" i="32"/>
  <c r="J770" i="32"/>
  <c r="J809" i="32"/>
  <c r="J803" i="32"/>
  <c r="J846" i="32"/>
  <c r="J591" i="32"/>
  <c r="J1029" i="32"/>
  <c r="J1054" i="32"/>
  <c r="J1070" i="32"/>
  <c r="J1082" i="32"/>
  <c r="J1126" i="32"/>
  <c r="J354" i="33"/>
  <c r="J455" i="33"/>
  <c r="J459" i="33"/>
  <c r="J688" i="33"/>
  <c r="J39" i="32"/>
  <c r="J55" i="32"/>
  <c r="J744" i="32"/>
  <c r="J911" i="32"/>
  <c r="J1019" i="32"/>
  <c r="J1083" i="32"/>
  <c r="J1084" i="32"/>
  <c r="J1006" i="32"/>
  <c r="J1017" i="32"/>
  <c r="J1023" i="32"/>
  <c r="J1128" i="32"/>
  <c r="J692" i="33"/>
  <c r="J768" i="32"/>
  <c r="J772" i="32"/>
  <c r="J707" i="33"/>
  <c r="J741" i="32"/>
  <c r="J746" i="32"/>
  <c r="J750" i="32"/>
  <c r="J766" i="32"/>
  <c r="J773" i="32"/>
  <c r="J837" i="32"/>
  <c r="J1000" i="32"/>
  <c r="J1012" i="32"/>
  <c r="J1055" i="32"/>
  <c r="J1077" i="32"/>
  <c r="J248" i="32"/>
  <c r="J1127" i="32"/>
  <c r="J58" i="32"/>
  <c r="J456" i="33"/>
  <c r="J460" i="33"/>
  <c r="J689" i="33"/>
  <c r="J40" i="32"/>
  <c r="J56" i="32"/>
  <c r="J747" i="32"/>
  <c r="J841" i="32"/>
  <c r="J947" i="32" l="1"/>
  <c r="J948" i="32"/>
  <c r="J831" i="32"/>
  <c r="J247" i="32" l="1"/>
  <c r="J243" i="32"/>
  <c r="J246" i="32"/>
  <c r="J389" i="33"/>
  <c r="J245" i="32"/>
  <c r="J339" i="32" l="1"/>
  <c r="J54" i="32" l="1"/>
  <c r="J32" i="32"/>
  <c r="J16" i="32"/>
  <c r="J20" i="32"/>
  <c r="J27" i="32"/>
  <c r="J72" i="32"/>
  <c r="J94" i="32"/>
  <c r="J103" i="32"/>
  <c r="J166" i="32"/>
  <c r="J420" i="32"/>
  <c r="J448" i="32"/>
  <c r="J452" i="32"/>
  <c r="J458" i="32"/>
  <c r="J466" i="32"/>
  <c r="J470" i="32"/>
  <c r="J474" i="32"/>
  <c r="J479" i="32"/>
  <c r="J491" i="32"/>
  <c r="J495" i="32"/>
  <c r="J541" i="32"/>
  <c r="J1706" i="32"/>
  <c r="J66" i="33"/>
  <c r="J98" i="33"/>
  <c r="J109" i="33"/>
  <c r="J274" i="33"/>
  <c r="J279" i="33"/>
  <c r="J284" i="33"/>
  <c r="J293" i="33"/>
  <c r="J297" i="33"/>
  <c r="J301" i="33"/>
  <c r="J874" i="33"/>
  <c r="J1153" i="33"/>
  <c r="J24" i="32"/>
  <c r="J375" i="32"/>
  <c r="J380" i="32"/>
  <c r="J522" i="32"/>
  <c r="J527" i="32"/>
  <c r="J572" i="32"/>
  <c r="J1289" i="32"/>
  <c r="J102" i="33"/>
  <c r="J302" i="33"/>
  <c r="J1131" i="33"/>
  <c r="J497" i="32"/>
  <c r="J501" i="32"/>
  <c r="J516" i="32"/>
  <c r="J561" i="32"/>
  <c r="J52" i="32"/>
  <c r="J48" i="32"/>
  <c r="J17" i="32"/>
  <c r="J21" i="32"/>
  <c r="J29" i="32"/>
  <c r="J91" i="32"/>
  <c r="J96" i="32"/>
  <c r="J167" i="32"/>
  <c r="J421" i="32"/>
  <c r="J445" i="32"/>
  <c r="J449" i="32"/>
  <c r="J453" i="32"/>
  <c r="J463" i="32"/>
  <c r="J467" i="32"/>
  <c r="J471" i="32"/>
  <c r="J480" i="32"/>
  <c r="J488" i="32"/>
  <c r="J492" i="32"/>
  <c r="J505" i="32"/>
  <c r="J542" i="32"/>
  <c r="J67" i="33"/>
  <c r="J110" i="33"/>
  <c r="J281" i="33"/>
  <c r="J286" i="33"/>
  <c r="J290" i="33"/>
  <c r="J298" i="33"/>
  <c r="J304" i="33"/>
  <c r="J377" i="32"/>
  <c r="J528" i="32"/>
  <c r="J103" i="33"/>
  <c r="J498" i="32"/>
  <c r="J502" i="32"/>
  <c r="J592" i="32"/>
  <c r="J510" i="32"/>
  <c r="J45" i="32"/>
  <c r="J10" i="32"/>
  <c r="J22" i="32"/>
  <c r="J30" i="32"/>
  <c r="J92" i="32"/>
  <c r="J168" i="32"/>
  <c r="J269" i="32"/>
  <c r="J417" i="32"/>
  <c r="J424" i="32"/>
  <c r="J433" i="32"/>
  <c r="J446" i="32"/>
  <c r="J450" i="32"/>
  <c r="J456" i="32"/>
  <c r="J464" i="32"/>
  <c r="J468" i="32"/>
  <c r="J481" i="32"/>
  <c r="J493" i="32"/>
  <c r="J533" i="32"/>
  <c r="J68" i="33"/>
  <c r="J107" i="33"/>
  <c r="J254" i="33"/>
  <c r="J277" i="33"/>
  <c r="J282" i="33"/>
  <c r="J287" i="33"/>
  <c r="J291" i="33"/>
  <c r="J299" i="33"/>
  <c r="J305" i="33"/>
  <c r="J378" i="32"/>
  <c r="J529" i="32"/>
  <c r="J100" i="33"/>
  <c r="J499" i="32"/>
  <c r="J503" i="32"/>
  <c r="J593" i="32"/>
  <c r="J512" i="32"/>
  <c r="J530" i="32"/>
  <c r="J7" i="32"/>
  <c r="J19" i="32"/>
  <c r="J25" i="32"/>
  <c r="J59" i="32"/>
  <c r="J93" i="32"/>
  <c r="J98" i="32"/>
  <c r="J102" i="32"/>
  <c r="J169" i="32"/>
  <c r="J340" i="32"/>
  <c r="J418" i="32"/>
  <c r="J429" i="32"/>
  <c r="J434" i="32"/>
  <c r="J447" i="32"/>
  <c r="J451" i="32"/>
  <c r="J457" i="32"/>
  <c r="J465" i="32"/>
  <c r="J469" i="32"/>
  <c r="J473" i="32"/>
  <c r="J477" i="32"/>
  <c r="J482" i="32"/>
  <c r="J490" i="32"/>
  <c r="J494" i="32"/>
  <c r="J535" i="32"/>
  <c r="J540" i="32"/>
  <c r="J544" i="32"/>
  <c r="J590" i="32"/>
  <c r="J65" i="33"/>
  <c r="J273" i="33"/>
  <c r="J278" i="33"/>
  <c r="J292" i="33"/>
  <c r="J296" i="33"/>
  <c r="J300" i="33"/>
  <c r="J374" i="32"/>
  <c r="J379" i="32"/>
  <c r="J520" i="32"/>
  <c r="J526" i="32"/>
  <c r="J595" i="32"/>
  <c r="J1395" i="32"/>
  <c r="J101" i="33"/>
  <c r="J1130" i="33"/>
  <c r="J1386" i="32"/>
  <c r="J514" i="32"/>
  <c r="J560" i="32"/>
  <c r="J47" i="32"/>
  <c r="J51" i="32"/>
  <c r="J108" i="33"/>
  <c r="J49" i="32"/>
  <c r="J663" i="32"/>
  <c r="J958" i="32"/>
  <c r="J870" i="32"/>
  <c r="J675" i="33"/>
  <c r="J176" i="32"/>
  <c r="J181" i="32"/>
  <c r="J717" i="32"/>
  <c r="J191" i="32"/>
  <c r="J198" i="32"/>
  <c r="J689" i="32"/>
  <c r="J369" i="33"/>
  <c r="J1714" i="32"/>
  <c r="J119" i="33"/>
  <c r="J372" i="33"/>
  <c r="J375" i="33"/>
  <c r="J564" i="33"/>
  <c r="J275" i="33"/>
  <c r="J575" i="33"/>
  <c r="J294" i="33"/>
  <c r="J1160" i="33"/>
  <c r="J60" i="33"/>
  <c r="J31" i="32"/>
  <c r="J868" i="32"/>
  <c r="J422" i="32"/>
  <c r="J523" i="32"/>
  <c r="J442" i="33"/>
  <c r="J567" i="32"/>
  <c r="J447" i="33"/>
  <c r="J445" i="33"/>
  <c r="J829" i="32"/>
  <c r="J869" i="32"/>
  <c r="J882" i="33"/>
  <c r="J828" i="32"/>
  <c r="J311" i="33"/>
  <c r="J154" i="32"/>
  <c r="J1385" i="32"/>
  <c r="J686" i="33"/>
  <c r="J376" i="33"/>
  <c r="J46" i="32"/>
  <c r="J50" i="32"/>
  <c r="J363" i="33"/>
  <c r="J8" i="32"/>
  <c r="J875" i="33"/>
  <c r="J723" i="32"/>
  <c r="J725" i="32"/>
  <c r="J173" i="32"/>
  <c r="J177" i="32"/>
  <c r="J184" i="32"/>
  <c r="J192" i="32"/>
  <c r="J199" i="32"/>
  <c r="J431" i="32"/>
  <c r="J444" i="32"/>
  <c r="J577" i="33"/>
  <c r="J486" i="32"/>
  <c r="J120" i="33"/>
  <c r="J374" i="33"/>
  <c r="J295" i="33"/>
  <c r="J341" i="32"/>
  <c r="J423" i="32"/>
  <c r="J525" i="32"/>
  <c r="J349" i="33"/>
  <c r="J448" i="33"/>
  <c r="J443" i="33"/>
  <c r="J372" i="32"/>
  <c r="J438" i="33"/>
  <c r="J1703" i="32"/>
  <c r="J255" i="33"/>
  <c r="J883" i="33"/>
  <c r="J830" i="32"/>
  <c r="J155" i="32"/>
  <c r="J185" i="32"/>
  <c r="J104" i="33"/>
  <c r="J365" i="33"/>
  <c r="J174" i="32"/>
  <c r="J178" i="32"/>
  <c r="J189" i="32"/>
  <c r="J193" i="32"/>
  <c r="J235" i="32"/>
  <c r="J364" i="33"/>
  <c r="J895" i="32"/>
  <c r="J432" i="32"/>
  <c r="J576" i="33"/>
  <c r="J475" i="32"/>
  <c r="J555" i="32"/>
  <c r="J1711" i="32"/>
  <c r="J59" i="33"/>
  <c r="J97" i="33"/>
  <c r="J112" i="33"/>
  <c r="J872" i="32"/>
  <c r="J121" i="33"/>
  <c r="J559" i="33"/>
  <c r="J373" i="33"/>
  <c r="J1147" i="33"/>
  <c r="J14" i="32"/>
  <c r="J557" i="32"/>
  <c r="J571" i="32"/>
  <c r="J312" i="33"/>
  <c r="J444" i="33"/>
  <c r="J440" i="33"/>
  <c r="J1705" i="32"/>
  <c r="J268" i="33"/>
  <c r="J885" i="33"/>
  <c r="J898" i="33"/>
  <c r="J439" i="33"/>
  <c r="J1148" i="33"/>
  <c r="J500" i="32"/>
  <c r="J257" i="33"/>
  <c r="J687" i="33"/>
  <c r="J376" i="32"/>
  <c r="J18" i="32"/>
  <c r="J97" i="32"/>
  <c r="J722" i="32"/>
  <c r="J724" i="32"/>
  <c r="J175" i="32"/>
  <c r="J179" i="32"/>
  <c r="J190" i="32"/>
  <c r="J195" i="32"/>
  <c r="J472" i="32"/>
  <c r="J476" i="32"/>
  <c r="J1702" i="32"/>
  <c r="J489" i="32"/>
  <c r="J543" i="32"/>
  <c r="J1680" i="32"/>
  <c r="J588" i="32"/>
  <c r="J474" i="33"/>
  <c r="J1712" i="32"/>
  <c r="J62" i="33"/>
  <c r="J113" i="33"/>
  <c r="J753" i="33"/>
  <c r="J566" i="32"/>
  <c r="J449" i="33"/>
  <c r="J350" i="33"/>
  <c r="J827" i="32"/>
  <c r="J899" i="33"/>
  <c r="J441" i="33"/>
  <c r="J186" i="32"/>
  <c r="J684" i="33"/>
  <c r="J518" i="32"/>
  <c r="J12" i="32"/>
  <c r="J366" i="33"/>
  <c r="J96" i="33"/>
  <c r="J568" i="32"/>
  <c r="J574" i="32"/>
  <c r="J575" i="32"/>
  <c r="J562" i="32"/>
  <c r="J573" i="32"/>
  <c r="J57" i="32" l="1"/>
  <c r="J256" i="33" l="1"/>
  <c r="J310" i="33"/>
  <c r="J53" i="32"/>
  <c r="J373" i="32"/>
  <c r="J496" i="32"/>
  <c r="J524" i="32"/>
  <c r="J44" i="32"/>
  <c r="J26" i="32"/>
  <c r="J43" i="32" l="1"/>
  <c r="J545" i="32" l="1"/>
  <c r="J478" i="32"/>
  <c r="J1700" i="32"/>
  <c r="K23" i="33" l="1"/>
  <c r="K34" i="33"/>
  <c r="K22" i="33"/>
  <c r="K38" i="32"/>
  <c r="K53" i="32"/>
  <c r="K171" i="32"/>
  <c r="K15" i="32"/>
  <c r="K36" i="32"/>
  <c r="K159" i="32"/>
  <c r="K28" i="32"/>
  <c r="K854" i="32"/>
  <c r="K5" i="32"/>
  <c r="K804" i="32"/>
  <c r="K907" i="32"/>
  <c r="K849" i="32"/>
  <c r="K1032" i="32"/>
  <c r="K961" i="32"/>
  <c r="K956" i="32"/>
  <c r="K6" i="32"/>
  <c r="K978" i="32"/>
  <c r="K853" i="32"/>
  <c r="K820" i="32"/>
  <c r="K513" i="32"/>
  <c r="K957" i="32"/>
  <c r="K807" i="32"/>
  <c r="K960" i="32"/>
  <c r="K906" i="32"/>
  <c r="K1031" i="32"/>
  <c r="K1148" i="32"/>
  <c r="K642" i="32"/>
  <c r="K1149" i="32"/>
  <c r="K1033" i="32"/>
  <c r="K617" i="32"/>
  <c r="K33" i="32"/>
  <c r="K34" i="32"/>
  <c r="K1176" i="32"/>
  <c r="K797" i="32"/>
  <c r="K835" i="32"/>
  <c r="K800" i="32"/>
  <c r="K56" i="32"/>
  <c r="K1017" i="32"/>
  <c r="K1029" i="32"/>
  <c r="K1008" i="32"/>
  <c r="K1073" i="32"/>
  <c r="K1086" i="32"/>
  <c r="K758" i="32"/>
  <c r="K753" i="32"/>
  <c r="K850" i="32"/>
  <c r="K802" i="32"/>
  <c r="K908" i="32"/>
  <c r="K626" i="32"/>
  <c r="K1077" i="32"/>
  <c r="K1006" i="32"/>
  <c r="K803" i="32"/>
  <c r="K1005" i="32"/>
  <c r="K847" i="32"/>
  <c r="K1061" i="32"/>
  <c r="K1009" i="32"/>
  <c r="K949" i="32"/>
  <c r="K756" i="32"/>
  <c r="K808" i="32"/>
  <c r="K942" i="32"/>
  <c r="K755" i="32"/>
  <c r="K799" i="32"/>
  <c r="K860" i="32"/>
  <c r="K747" i="32"/>
  <c r="K750" i="32"/>
  <c r="K591" i="32"/>
  <c r="K1016" i="32"/>
  <c r="K1079" i="32"/>
  <c r="K1122" i="32"/>
  <c r="K812" i="32"/>
  <c r="K801" i="32"/>
  <c r="K855" i="32"/>
  <c r="K1123" i="32"/>
  <c r="K757" i="32"/>
  <c r="K1012" i="32"/>
  <c r="K55" i="32"/>
  <c r="K1062" i="32"/>
  <c r="K726" i="32"/>
  <c r="K1124" i="32"/>
  <c r="K810" i="32"/>
  <c r="K861" i="32"/>
  <c r="K1147" i="32"/>
  <c r="K760" i="32"/>
  <c r="K931" i="32"/>
  <c r="K946" i="32"/>
  <c r="K759" i="32"/>
  <c r="K818" i="32"/>
  <c r="K933" i="32"/>
  <c r="K654" i="32"/>
  <c r="K1000" i="32"/>
  <c r="K911" i="32"/>
  <c r="K770" i="32"/>
  <c r="K1052" i="32"/>
  <c r="K1028" i="32"/>
  <c r="K964" i="32"/>
  <c r="K41" i="32"/>
  <c r="K1060" i="32"/>
  <c r="K42" i="32"/>
  <c r="K624" i="32"/>
  <c r="K840" i="32"/>
  <c r="K841" i="32"/>
  <c r="K766" i="32"/>
  <c r="K1083" i="32"/>
  <c r="K994" i="32"/>
  <c r="K1003" i="32"/>
  <c r="K838" i="32"/>
  <c r="K909" i="32"/>
  <c r="K1066" i="32"/>
  <c r="K1121" i="32"/>
  <c r="K727" i="32"/>
  <c r="K622" i="32"/>
  <c r="K910" i="32"/>
  <c r="K734" i="32"/>
  <c r="K751" i="32"/>
  <c r="K833" i="32"/>
  <c r="K1127" i="32"/>
  <c r="K768" i="32"/>
  <c r="K809" i="32"/>
  <c r="K1025" i="32"/>
  <c r="K1010" i="32"/>
  <c r="K1132" i="32"/>
  <c r="K752" i="32"/>
  <c r="K1058" i="32"/>
  <c r="K929" i="32"/>
  <c r="K932" i="32"/>
  <c r="K736" i="32"/>
  <c r="K746" i="32"/>
  <c r="K1054" i="32"/>
  <c r="K731" i="32"/>
  <c r="K37" i="32"/>
  <c r="K732" i="32"/>
  <c r="K740" i="32"/>
  <c r="K805" i="32"/>
  <c r="K623" i="32"/>
  <c r="K735" i="32"/>
  <c r="K35" i="32"/>
  <c r="K934" i="32"/>
  <c r="K739" i="32"/>
  <c r="K1239" i="32"/>
  <c r="K845" i="32"/>
  <c r="K60" i="32"/>
  <c r="K773" i="32"/>
  <c r="K39" i="32"/>
  <c r="K745" i="32"/>
  <c r="K965" i="32"/>
  <c r="K769" i="32"/>
  <c r="K730" i="32"/>
  <c r="K1013" i="32"/>
  <c r="K1027" i="32"/>
  <c r="K1076" i="32"/>
  <c r="K1133" i="32"/>
  <c r="K761" i="32"/>
  <c r="K40" i="32"/>
  <c r="K741" i="32"/>
  <c r="K744" i="32"/>
  <c r="K762" i="32"/>
  <c r="K1002" i="32"/>
  <c r="K748" i="32"/>
  <c r="K1011" i="32"/>
  <c r="K787" i="32"/>
  <c r="K843" i="32"/>
  <c r="K625" i="32"/>
  <c r="K1021" i="32"/>
  <c r="K834" i="32"/>
  <c r="K618" i="32"/>
  <c r="K1053" i="32"/>
  <c r="K811" i="32"/>
  <c r="K1055" i="32"/>
  <c r="K1084" i="32"/>
  <c r="K754" i="32"/>
  <c r="K728" i="32"/>
  <c r="K1134" i="32"/>
  <c r="K1004" i="32"/>
  <c r="K1078" i="32"/>
  <c r="K733" i="32"/>
  <c r="K806" i="32"/>
  <c r="K844" i="32"/>
  <c r="K607" i="32"/>
  <c r="K1023" i="32"/>
  <c r="K846" i="32"/>
  <c r="K1080" i="32"/>
  <c r="K1069" i="32"/>
  <c r="K999" i="32"/>
  <c r="K1065" i="32"/>
  <c r="K836" i="32"/>
  <c r="K943" i="32"/>
  <c r="K661" i="32"/>
  <c r="K1120" i="32"/>
  <c r="K842" i="32"/>
  <c r="K660" i="32"/>
  <c r="K1063" i="32"/>
  <c r="K816" i="32"/>
  <c r="K1175" i="32"/>
  <c r="K772" i="32"/>
  <c r="K1126" i="32"/>
  <c r="K1064" i="32"/>
  <c r="K1059" i="32"/>
  <c r="K609" i="32"/>
  <c r="K729" i="32"/>
  <c r="K606" i="32"/>
  <c r="K950" i="32"/>
  <c r="K832" i="32"/>
  <c r="K944" i="32"/>
  <c r="K742" i="32"/>
  <c r="K58" i="32"/>
  <c r="K1128" i="32"/>
  <c r="K1082" i="32"/>
  <c r="K1022" i="32"/>
  <c r="K1014" i="32"/>
  <c r="K774" i="32"/>
  <c r="K1174" i="32"/>
  <c r="K813" i="32"/>
  <c r="K1177" i="32"/>
  <c r="K966" i="32"/>
  <c r="K764" i="32"/>
  <c r="K930" i="32"/>
  <c r="K945" i="32"/>
  <c r="K658" i="32"/>
  <c r="K837" i="32"/>
  <c r="K1070" i="32"/>
  <c r="K765" i="32"/>
  <c r="K743" i="32"/>
  <c r="K851" i="32"/>
  <c r="K1001" i="32"/>
  <c r="K996" i="32"/>
  <c r="K1020" i="32"/>
  <c r="K798" i="32"/>
  <c r="K814" i="32"/>
  <c r="K248" i="32"/>
  <c r="K1019" i="32"/>
  <c r="K749" i="32"/>
  <c r="K995" i="32"/>
  <c r="K998" i="32"/>
  <c r="K1057" i="32"/>
  <c r="K1131" i="32"/>
  <c r="K1178" i="32"/>
  <c r="K839" i="32"/>
  <c r="K602" i="32"/>
  <c r="K1015" i="32"/>
  <c r="K817" i="32"/>
  <c r="K962" i="32"/>
  <c r="K1007" i="32"/>
  <c r="K738" i="32"/>
  <c r="K831" i="32"/>
  <c r="K948" i="32"/>
  <c r="K947" i="32"/>
  <c r="K245" i="32"/>
  <c r="K243" i="32"/>
  <c r="K246" i="32"/>
  <c r="K247" i="32"/>
  <c r="K339" i="32"/>
  <c r="K575" i="32"/>
  <c r="K175" i="32"/>
  <c r="K178" i="32"/>
  <c r="K173" i="32"/>
  <c r="K689" i="32"/>
  <c r="K470" i="32"/>
  <c r="K94" i="32"/>
  <c r="K574" i="32"/>
  <c r="K543" i="32"/>
  <c r="K97" i="32"/>
  <c r="K895" i="32"/>
  <c r="K830" i="32"/>
  <c r="K192" i="32"/>
  <c r="K869" i="32"/>
  <c r="K958" i="32"/>
  <c r="K1386" i="32"/>
  <c r="K590" i="32"/>
  <c r="K473" i="32"/>
  <c r="K418" i="32"/>
  <c r="K19" i="32"/>
  <c r="K378" i="32"/>
  <c r="K450" i="32"/>
  <c r="K30" i="32"/>
  <c r="K498" i="32"/>
  <c r="K488" i="32"/>
  <c r="K421" i="32"/>
  <c r="K52" i="32"/>
  <c r="K522" i="32"/>
  <c r="K12" i="32"/>
  <c r="K1705" i="32"/>
  <c r="K155" i="32"/>
  <c r="K725" i="32"/>
  <c r="K491" i="32"/>
  <c r="K420" i="32"/>
  <c r="K518" i="32"/>
  <c r="K722" i="32"/>
  <c r="K555" i="32"/>
  <c r="K177" i="32"/>
  <c r="K829" i="32"/>
  <c r="K870" i="32"/>
  <c r="K595" i="32"/>
  <c r="K535" i="32"/>
  <c r="K457" i="32"/>
  <c r="K102" i="32"/>
  <c r="K512" i="32"/>
  <c r="K468" i="32"/>
  <c r="K269" i="32"/>
  <c r="K502" i="32"/>
  <c r="K480" i="32"/>
  <c r="K167" i="32"/>
  <c r="K516" i="32"/>
  <c r="K380" i="32"/>
  <c r="K376" i="32"/>
  <c r="K372" i="32"/>
  <c r="K1385" i="32"/>
  <c r="K717" i="32"/>
  <c r="K458" i="32"/>
  <c r="K27" i="32"/>
  <c r="K566" i="32"/>
  <c r="K1702" i="32"/>
  <c r="K571" i="32"/>
  <c r="K235" i="32"/>
  <c r="K1703" i="32"/>
  <c r="K8" i="32"/>
  <c r="K567" i="32"/>
  <c r="K49" i="32"/>
  <c r="K1395" i="32"/>
  <c r="K540" i="32"/>
  <c r="K465" i="32"/>
  <c r="K169" i="32"/>
  <c r="K530" i="32"/>
  <c r="K533" i="32"/>
  <c r="K433" i="32"/>
  <c r="K10" i="32"/>
  <c r="K528" i="32"/>
  <c r="K471" i="32"/>
  <c r="K96" i="32"/>
  <c r="K561" i="32"/>
  <c r="K375" i="32"/>
  <c r="K186" i="32"/>
  <c r="K557" i="32"/>
  <c r="K341" i="32"/>
  <c r="K198" i="32"/>
  <c r="K474" i="32"/>
  <c r="K103" i="32"/>
  <c r="K827" i="32"/>
  <c r="K18" i="32"/>
  <c r="K189" i="32"/>
  <c r="K723" i="32"/>
  <c r="K868" i="32"/>
  <c r="K663" i="32"/>
  <c r="K520" i="32"/>
  <c r="K490" i="32"/>
  <c r="K447" i="32"/>
  <c r="K93" i="32"/>
  <c r="K499" i="32"/>
  <c r="K456" i="32"/>
  <c r="K92" i="32"/>
  <c r="K377" i="32"/>
  <c r="K467" i="32"/>
  <c r="K91" i="32"/>
  <c r="K497" i="32"/>
  <c r="K24" i="32"/>
  <c r="K1680" i="32"/>
  <c r="K872" i="32"/>
  <c r="K525" i="32"/>
  <c r="K523" i="32"/>
  <c r="K495" i="32"/>
  <c r="K448" i="32"/>
  <c r="K16" i="32"/>
  <c r="K1712" i="32"/>
  <c r="K195" i="32"/>
  <c r="K1711" i="32"/>
  <c r="K174" i="32"/>
  <c r="K423" i="32"/>
  <c r="K50" i="32"/>
  <c r="K422" i="32"/>
  <c r="K51" i="32"/>
  <c r="K526" i="32"/>
  <c r="K494" i="32"/>
  <c r="K451" i="32"/>
  <c r="K98" i="32"/>
  <c r="K593" i="32"/>
  <c r="K481" i="32"/>
  <c r="K417" i="32"/>
  <c r="K45" i="32"/>
  <c r="K463" i="32"/>
  <c r="K29" i="32"/>
  <c r="K501" i="32"/>
  <c r="K562" i="32"/>
  <c r="K476" i="32"/>
  <c r="K444" i="32"/>
  <c r="K181" i="32"/>
  <c r="K466" i="32"/>
  <c r="K72" i="32"/>
  <c r="K489" i="32"/>
  <c r="K500" i="32"/>
  <c r="K486" i="32"/>
  <c r="K46" i="32"/>
  <c r="K191" i="32"/>
  <c r="K47" i="32"/>
  <c r="K374" i="32"/>
  <c r="K477" i="32"/>
  <c r="K429" i="32"/>
  <c r="K25" i="32"/>
  <c r="K529" i="32"/>
  <c r="K446" i="32"/>
  <c r="K22" i="32"/>
  <c r="K542" i="32"/>
  <c r="K453" i="32"/>
  <c r="K21" i="32"/>
  <c r="K1289" i="32"/>
  <c r="K1706" i="32"/>
  <c r="K472" i="32"/>
  <c r="K432" i="32"/>
  <c r="K199" i="32"/>
  <c r="K31" i="32"/>
  <c r="K479" i="32"/>
  <c r="K166" i="32"/>
  <c r="K573" i="32"/>
  <c r="K588" i="32"/>
  <c r="K724" i="32"/>
  <c r="K475" i="32"/>
  <c r="K185" i="32"/>
  <c r="K154" i="32"/>
  <c r="K1714" i="32"/>
  <c r="K560" i="32"/>
  <c r="K379" i="32"/>
  <c r="K482" i="32"/>
  <c r="K434" i="32"/>
  <c r="K59" i="32"/>
  <c r="K503" i="32"/>
  <c r="K464" i="32"/>
  <c r="K168" i="32"/>
  <c r="K592" i="32"/>
  <c r="K505" i="32"/>
  <c r="K449" i="32"/>
  <c r="K17" i="32"/>
  <c r="K572" i="32"/>
  <c r="K568" i="32"/>
  <c r="K190" i="32"/>
  <c r="K193" i="32"/>
  <c r="K184" i="32"/>
  <c r="K541" i="32"/>
  <c r="K452" i="32"/>
  <c r="K20" i="32"/>
  <c r="K179" i="32"/>
  <c r="K14" i="32"/>
  <c r="K431" i="32"/>
  <c r="K828" i="32"/>
  <c r="K176" i="32"/>
  <c r="K514" i="32"/>
  <c r="K544" i="32"/>
  <c r="K469" i="32"/>
  <c r="K340" i="32"/>
  <c r="K7" i="32"/>
  <c r="K493" i="32"/>
  <c r="K424" i="32"/>
  <c r="K510" i="32"/>
  <c r="K492" i="32"/>
  <c r="K445" i="32"/>
  <c r="K48" i="32"/>
  <c r="K527" i="32"/>
  <c r="K545" i="32"/>
  <c r="K478" i="32"/>
  <c r="K1700" i="32"/>
  <c r="K6" i="33"/>
  <c r="K14" i="33"/>
  <c r="K48" i="33"/>
  <c r="K218" i="33"/>
  <c r="K601" i="33"/>
  <c r="K336" i="33"/>
  <c r="K380" i="33"/>
  <c r="K384" i="33"/>
  <c r="K390" i="33"/>
  <c r="K99" i="33"/>
  <c r="K600" i="33"/>
  <c r="K591" i="33"/>
  <c r="K355" i="33"/>
  <c r="K669" i="33"/>
  <c r="K592" i="33"/>
  <c r="K391" i="33"/>
  <c r="K672" i="33"/>
  <c r="K593" i="33"/>
  <c r="K602" i="33"/>
  <c r="K673" i="33"/>
  <c r="K54" i="33"/>
  <c r="K665" i="33"/>
  <c r="K55" i="33"/>
  <c r="K56" i="33"/>
  <c r="K1128" i="33"/>
  <c r="K53" i="33"/>
  <c r="K605" i="33"/>
  <c r="K662" i="33"/>
  <c r="K456" i="33"/>
  <c r="K599" i="33"/>
  <c r="K354" i="33"/>
  <c r="K453" i="33"/>
  <c r="K452" i="33"/>
  <c r="K463" i="33"/>
  <c r="K451" i="33"/>
  <c r="K460" i="33"/>
  <c r="K461" i="33"/>
  <c r="K356" i="33"/>
  <c r="K668" i="33"/>
  <c r="K667" i="33"/>
  <c r="K455" i="33"/>
  <c r="K462" i="33"/>
  <c r="K690" i="33"/>
  <c r="K671" i="33"/>
  <c r="K353" i="33"/>
  <c r="K663" i="33"/>
  <c r="K620" i="33"/>
  <c r="K692" i="33"/>
  <c r="K666" i="33"/>
  <c r="K596" i="33"/>
  <c r="K607" i="33"/>
  <c r="K379" i="33"/>
  <c r="K707" i="33"/>
  <c r="K357" i="33"/>
  <c r="K362" i="33"/>
  <c r="K664" i="33"/>
  <c r="K458" i="33"/>
  <c r="K594" i="33"/>
  <c r="K459" i="33"/>
  <c r="K549" i="33"/>
  <c r="K464" i="33"/>
  <c r="K595" i="33"/>
  <c r="K457" i="33"/>
  <c r="K688" i="33"/>
  <c r="K597" i="33"/>
  <c r="K548" i="33"/>
  <c r="K603" i="33"/>
  <c r="K689" i="33"/>
  <c r="K358" i="33"/>
  <c r="K454" i="33"/>
  <c r="K608" i="33"/>
  <c r="K378" i="33"/>
  <c r="K352" i="33"/>
  <c r="K389" i="33"/>
  <c r="K366" i="33"/>
  <c r="K62" i="33"/>
  <c r="K312" i="33"/>
  <c r="K255" i="33"/>
  <c r="K447" i="33"/>
  <c r="K684" i="33"/>
  <c r="K577" i="33"/>
  <c r="K294" i="33"/>
  <c r="K273" i="33"/>
  <c r="K277" i="33"/>
  <c r="K281" i="33"/>
  <c r="K301" i="33"/>
  <c r="K66" i="33"/>
  <c r="K257" i="33"/>
  <c r="K97" i="33"/>
  <c r="K374" i="33"/>
  <c r="K372" i="33"/>
  <c r="K364" i="33"/>
  <c r="K120" i="33"/>
  <c r="K575" i="33"/>
  <c r="K101" i="33"/>
  <c r="K305" i="33"/>
  <c r="K68" i="33"/>
  <c r="K110" i="33"/>
  <c r="K297" i="33"/>
  <c r="K441" i="33"/>
  <c r="K1148" i="33"/>
  <c r="K1147" i="33"/>
  <c r="K295" i="33"/>
  <c r="K275" i="33"/>
  <c r="K350" i="33"/>
  <c r="K559" i="33"/>
  <c r="K376" i="33"/>
  <c r="K1130" i="33"/>
  <c r="K100" i="33"/>
  <c r="K107" i="33"/>
  <c r="K1131" i="33"/>
  <c r="K293" i="33"/>
  <c r="K96" i="33"/>
  <c r="K444" i="33"/>
  <c r="K576" i="33"/>
  <c r="K363" i="33"/>
  <c r="K753" i="33"/>
  <c r="K365" i="33"/>
  <c r="K686" i="33"/>
  <c r="K119" i="33"/>
  <c r="K296" i="33"/>
  <c r="K291" i="33"/>
  <c r="K103" i="33"/>
  <c r="K67" i="33"/>
  <c r="K284" i="33"/>
  <c r="K449" i="33"/>
  <c r="K885" i="33"/>
  <c r="K59" i="33"/>
  <c r="K875" i="33"/>
  <c r="K375" i="33"/>
  <c r="K439" i="33"/>
  <c r="K112" i="33"/>
  <c r="K311" i="33"/>
  <c r="K300" i="33"/>
  <c r="K299" i="33"/>
  <c r="K304" i="33"/>
  <c r="K102" i="33"/>
  <c r="K279" i="33"/>
  <c r="K899" i="33"/>
  <c r="K373" i="33"/>
  <c r="K443" i="33"/>
  <c r="K60" i="33"/>
  <c r="K474" i="33"/>
  <c r="K883" i="33"/>
  <c r="K442" i="33"/>
  <c r="K369" i="33"/>
  <c r="K278" i="33"/>
  <c r="K282" i="33"/>
  <c r="K298" i="33"/>
  <c r="K302" i="33"/>
  <c r="K274" i="33"/>
  <c r="K113" i="33"/>
  <c r="K440" i="33"/>
  <c r="K104" i="33"/>
  <c r="K882" i="33"/>
  <c r="K675" i="33"/>
  <c r="K268" i="33"/>
  <c r="K448" i="33"/>
  <c r="K445" i="33"/>
  <c r="K292" i="33"/>
  <c r="K287" i="33"/>
  <c r="K290" i="33"/>
  <c r="K1153" i="33"/>
  <c r="K109" i="33"/>
  <c r="K687" i="33"/>
  <c r="K121" i="33"/>
  <c r="K349" i="33"/>
  <c r="K564" i="33"/>
  <c r="K898" i="33"/>
  <c r="K438" i="33"/>
  <c r="K1160" i="33"/>
  <c r="K108" i="33"/>
  <c r="K65" i="33"/>
  <c r="K254" i="33"/>
  <c r="K286" i="33"/>
  <c r="K874" i="33"/>
  <c r="K98" i="33"/>
  <c r="K43" i="32" l="1"/>
  <c r="K310" i="33" l="1"/>
  <c r="K256" i="33"/>
  <c r="K373" i="32"/>
  <c r="K496" i="32"/>
  <c r="K524" i="32"/>
  <c r="K44" i="32"/>
  <c r="K57" i="32"/>
  <c r="K54" i="32"/>
  <c r="K32" i="32"/>
  <c r="K26" i="32"/>
  <c r="J416" i="32" l="1"/>
  <c r="K416" i="32" s="1"/>
  <c r="J532" i="32" l="1"/>
  <c r="K532" i="32" l="1"/>
  <c r="J842" i="33" l="1"/>
  <c r="J194" i="32"/>
  <c r="K194" i="32" s="1"/>
  <c r="K842" i="33" l="1"/>
  <c r="J589" i="32"/>
  <c r="K589" i="32" l="1"/>
  <c r="J188" i="32"/>
  <c r="K188" i="32" l="1"/>
  <c r="J115" i="33"/>
  <c r="K115" i="33" l="1"/>
  <c r="J95" i="33" l="1"/>
  <c r="J94" i="33" l="1"/>
  <c r="K95" i="33"/>
  <c r="J122" i="33"/>
  <c r="J129" i="33"/>
  <c r="J159" i="33"/>
  <c r="J316" i="32"/>
  <c r="K316" i="32" s="1"/>
  <c r="K122" i="33" l="1"/>
  <c r="K129" i="33"/>
  <c r="K159" i="33"/>
  <c r="K94" i="33"/>
  <c r="J587" i="32" l="1"/>
  <c r="J1704" i="32"/>
  <c r="K1704" i="32" s="1"/>
  <c r="J11" i="32"/>
  <c r="K11" i="32" s="1"/>
  <c r="J9" i="32"/>
  <c r="K9" i="32" s="1"/>
  <c r="K587" i="32" l="1"/>
  <c r="J73" i="32" l="1"/>
  <c r="K73" i="32" s="1"/>
  <c r="J140" i="32"/>
  <c r="K140" i="32" s="1"/>
  <c r="J326" i="32"/>
  <c r="K326" i="32" s="1"/>
  <c r="J99" i="32"/>
  <c r="K99" i="32" s="1"/>
  <c r="J539" i="32"/>
  <c r="K539" i="32" s="1"/>
  <c r="J415" i="32"/>
  <c r="K415" i="32" s="1"/>
  <c r="J104" i="32"/>
  <c r="K104" i="32" s="1"/>
  <c r="J412" i="32"/>
  <c r="K412" i="32" s="1"/>
  <c r="J796" i="33"/>
  <c r="J409" i="32"/>
  <c r="K409" i="32" s="1"/>
  <c r="J5" i="33"/>
  <c r="J1398" i="32"/>
  <c r="J443" i="32"/>
  <c r="K443" i="32" s="1"/>
  <c r="J297" i="32"/>
  <c r="K297" i="32" s="1"/>
  <c r="J554" i="32"/>
  <c r="K554" i="32" s="1"/>
  <c r="J1612" i="32"/>
  <c r="J338" i="32"/>
  <c r="K338" i="32" s="1"/>
  <c r="J578" i="32"/>
  <c r="K578" i="32" s="1"/>
  <c r="J653" i="32"/>
  <c r="K653" i="32" s="1"/>
  <c r="J589" i="33"/>
  <c r="J619" i="33"/>
  <c r="J1130" i="32"/>
  <c r="J618" i="33"/>
  <c r="J473" i="33"/>
  <c r="J584" i="33"/>
  <c r="J606" i="33"/>
  <c r="J437" i="33"/>
  <c r="J752" i="33"/>
  <c r="J1075" i="32"/>
  <c r="J941" i="32"/>
  <c r="K941" i="32" s="1"/>
  <c r="J744" i="33"/>
  <c r="J685" i="33"/>
  <c r="J472" i="33"/>
  <c r="J505" i="33"/>
  <c r="J913" i="32"/>
  <c r="K913" i="32" s="1"/>
  <c r="J659" i="33"/>
  <c r="J937" i="32"/>
  <c r="K937" i="32" s="1"/>
  <c r="J479" i="33"/>
  <c r="J826" i="32"/>
  <c r="K826" i="32" s="1"/>
  <c r="J715" i="33"/>
  <c r="J430" i="33"/>
  <c r="J1180" i="32"/>
  <c r="J1140" i="32"/>
  <c r="J751" i="33"/>
  <c r="J928" i="32"/>
  <c r="K928" i="32" s="1"/>
  <c r="J738" i="33"/>
  <c r="J721" i="33"/>
  <c r="J585" i="33"/>
  <c r="J894" i="32"/>
  <c r="K894" i="32" s="1"/>
  <c r="J1173" i="32"/>
  <c r="J688" i="32"/>
  <c r="K688" i="32" s="1"/>
  <c r="J657" i="32"/>
  <c r="K657" i="32" s="1"/>
  <c r="J574" i="33"/>
  <c r="J572" i="33"/>
  <c r="J563" i="33"/>
  <c r="J739" i="33"/>
  <c r="J590" i="33"/>
  <c r="J558" i="33"/>
  <c r="J557" i="33"/>
  <c r="J722" i="33"/>
  <c r="J705" i="33"/>
  <c r="J480" i="33"/>
  <c r="J905" i="32"/>
  <c r="K905" i="32" s="1"/>
  <c r="J562" i="33"/>
  <c r="J324" i="32"/>
  <c r="K324" i="32" s="1"/>
  <c r="J401" i="32"/>
  <c r="K401" i="32" s="1"/>
  <c r="K557" i="33" l="1"/>
  <c r="K562" i="33"/>
  <c r="K722" i="33"/>
  <c r="K739" i="33"/>
  <c r="K585" i="33"/>
  <c r="K751" i="33"/>
  <c r="K715" i="33"/>
  <c r="K659" i="33"/>
  <c r="K685" i="33"/>
  <c r="K752" i="33"/>
  <c r="K473" i="33"/>
  <c r="K589" i="33"/>
  <c r="K437" i="33"/>
  <c r="K563" i="33"/>
  <c r="K721" i="33"/>
  <c r="K618" i="33"/>
  <c r="K480" i="33"/>
  <c r="K558" i="33"/>
  <c r="K572" i="33"/>
  <c r="K738" i="33"/>
  <c r="K479" i="33"/>
  <c r="K505" i="33"/>
  <c r="K606" i="33"/>
  <c r="K744" i="33"/>
  <c r="K5" i="33"/>
  <c r="K705" i="33"/>
  <c r="K590" i="33"/>
  <c r="K574" i="33"/>
  <c r="K430" i="33"/>
  <c r="K472" i="33"/>
  <c r="K584" i="33"/>
  <c r="K619" i="33"/>
  <c r="K796" i="33"/>
  <c r="K1180" i="32"/>
  <c r="K1075" i="32"/>
  <c r="K1130" i="32"/>
  <c r="K1173" i="32"/>
  <c r="K1612" i="32"/>
  <c r="K1398" i="32"/>
  <c r="K1140" i="32"/>
  <c r="K442" i="32"/>
  <c r="J442" i="32"/>
  <c r="J1230" i="32" l="1"/>
  <c r="J1229" i="32"/>
  <c r="J1231" i="32"/>
  <c r="J1195" i="32"/>
  <c r="J490" i="33"/>
  <c r="J627" i="33"/>
  <c r="J625" i="33"/>
  <c r="J1206" i="32"/>
  <c r="J904" i="32"/>
  <c r="K904" i="32" s="1"/>
  <c r="J386" i="33"/>
  <c r="J936" i="32"/>
  <c r="K936" i="32" s="1"/>
  <c r="J341" i="33"/>
  <c r="J441" i="32"/>
  <c r="K441" i="32" s="1"/>
  <c r="J402" i="33"/>
  <c r="J1401" i="32"/>
  <c r="J492" i="33"/>
  <c r="J471" i="33"/>
  <c r="J427" i="33"/>
  <c r="J824" i="32"/>
  <c r="K824" i="32" s="1"/>
  <c r="J149" i="32"/>
  <c r="K149" i="32" s="1"/>
  <c r="J972" i="32"/>
  <c r="K972" i="32" s="1"/>
  <c r="J915" i="32"/>
  <c r="K915" i="32" s="1"/>
  <c r="J370" i="33"/>
  <c r="J704" i="33"/>
  <c r="J439" i="32"/>
  <c r="K439" i="32" s="1"/>
  <c r="J161" i="32"/>
  <c r="K161" i="32" s="1"/>
  <c r="J87" i="32"/>
  <c r="K87" i="32" s="1"/>
  <c r="J360" i="33"/>
  <c r="J632" i="32"/>
  <c r="K632" i="32" s="1"/>
  <c r="J921" i="32"/>
  <c r="K921" i="32" s="1"/>
  <c r="J436" i="32"/>
  <c r="K436" i="32" s="1"/>
  <c r="J711" i="33"/>
  <c r="J419" i="33"/>
  <c r="J687" i="32"/>
  <c r="K687" i="32" s="1"/>
  <c r="J142" i="32"/>
  <c r="K142" i="32" s="1"/>
  <c r="J109" i="32"/>
  <c r="K109" i="32" s="1"/>
  <c r="J350" i="32"/>
  <c r="K350" i="32" s="1"/>
  <c r="J1213" i="32"/>
  <c r="J626" i="33"/>
  <c r="J991" i="32"/>
  <c r="K991" i="32" s="1"/>
  <c r="J1115" i="32"/>
  <c r="J643" i="33"/>
  <c r="J144" i="32"/>
  <c r="K144" i="32" s="1"/>
  <c r="J1190" i="32"/>
  <c r="J898" i="32"/>
  <c r="K898" i="32" s="1"/>
  <c r="J652" i="33"/>
  <c r="J1145" i="32"/>
  <c r="J488" i="33"/>
  <c r="J398" i="33"/>
  <c r="J343" i="33"/>
  <c r="J952" i="32"/>
  <c r="K952" i="32" s="1"/>
  <c r="J1211" i="32"/>
  <c r="J367" i="33"/>
  <c r="J875" i="32"/>
  <c r="K875" i="32" s="1"/>
  <c r="J337" i="33"/>
  <c r="J968" i="32"/>
  <c r="K968" i="32" s="1"/>
  <c r="J1186" i="32"/>
  <c r="J691" i="32"/>
  <c r="K691" i="32" s="1"/>
  <c r="J939" i="32"/>
  <c r="K939" i="32" s="1"/>
  <c r="J923" i="32"/>
  <c r="K923" i="32" s="1"/>
  <c r="J403" i="33"/>
  <c r="J83" i="32"/>
  <c r="K83" i="32" s="1"/>
  <c r="J346" i="32"/>
  <c r="K346" i="32" s="1"/>
  <c r="J231" i="33"/>
  <c r="J407" i="32"/>
  <c r="K407" i="32" s="1"/>
  <c r="J345" i="32"/>
  <c r="K345" i="32" s="1"/>
  <c r="J989" i="32"/>
  <c r="K989" i="32" s="1"/>
  <c r="J484" i="33"/>
  <c r="J393" i="33"/>
  <c r="J1182" i="32"/>
  <c r="J502" i="33"/>
  <c r="J340" i="33"/>
  <c r="J726" i="33"/>
  <c r="J377" i="33"/>
  <c r="J899" i="32"/>
  <c r="K899" i="32" s="1"/>
  <c r="J703" i="33"/>
  <c r="J631" i="32"/>
  <c r="K631" i="32" s="1"/>
  <c r="J84" i="32"/>
  <c r="K84" i="32" s="1"/>
  <c r="J82" i="32"/>
  <c r="K82" i="32" s="1"/>
  <c r="J405" i="32"/>
  <c r="K405" i="32" s="1"/>
  <c r="J77" i="32"/>
  <c r="K77" i="32" s="1"/>
  <c r="J143" i="32"/>
  <c r="K143" i="32" s="1"/>
  <c r="J240" i="32"/>
  <c r="K240" i="32" s="1"/>
  <c r="J388" i="33"/>
  <c r="J342" i="33"/>
  <c r="J654" i="33"/>
  <c r="J1117" i="32"/>
  <c r="J491" i="33"/>
  <c r="J1207" i="32"/>
  <c r="J776" i="32"/>
  <c r="K776" i="32" s="1"/>
  <c r="J420" i="33"/>
  <c r="J902" i="32"/>
  <c r="K902" i="32" s="1"/>
  <c r="J422" i="33"/>
  <c r="J1112" i="32"/>
  <c r="J1187" i="32"/>
  <c r="J922" i="32"/>
  <c r="K922" i="32" s="1"/>
  <c r="J1613" i="32"/>
  <c r="J230" i="33"/>
  <c r="J710" i="33"/>
  <c r="J985" i="32"/>
  <c r="K985" i="32" s="1"/>
  <c r="J1185" i="32"/>
  <c r="J629" i="33"/>
  <c r="J1139" i="32"/>
  <c r="J501" i="33"/>
  <c r="J672" i="32"/>
  <c r="K672" i="32" s="1"/>
  <c r="J974" i="32"/>
  <c r="K974" i="32" s="1"/>
  <c r="J65" i="32"/>
  <c r="K65" i="32" s="1"/>
  <c r="J116" i="32"/>
  <c r="K116" i="32" s="1"/>
  <c r="J112" i="32"/>
  <c r="K112" i="32" s="1"/>
  <c r="J1414" i="32"/>
  <c r="J1109" i="32"/>
  <c r="J1203" i="32"/>
  <c r="J1136" i="32"/>
  <c r="J417" i="33"/>
  <c r="J404" i="33"/>
  <c r="J980" i="32"/>
  <c r="K980" i="32" s="1"/>
  <c r="J675" i="32"/>
  <c r="K675" i="32" s="1"/>
  <c r="J1114" i="32"/>
  <c r="J630" i="33"/>
  <c r="J646" i="33"/>
  <c r="J903" i="32"/>
  <c r="K903" i="32" s="1"/>
  <c r="J658" i="33"/>
  <c r="J982" i="32"/>
  <c r="K982" i="32" s="1"/>
  <c r="J106" i="32"/>
  <c r="K106" i="32" s="1"/>
  <c r="J108" i="32"/>
  <c r="K108" i="32" s="1"/>
  <c r="J344" i="32"/>
  <c r="K344" i="32" s="1"/>
  <c r="J81" i="32"/>
  <c r="K81" i="32" s="1"/>
  <c r="J615" i="33"/>
  <c r="J1189" i="32"/>
  <c r="J676" i="32"/>
  <c r="K676" i="32" s="1"/>
  <c r="J418" i="33"/>
  <c r="J969" i="32"/>
  <c r="K969" i="32" s="1"/>
  <c r="J925" i="32"/>
  <c r="K925" i="32" s="1"/>
  <c r="J926" i="32"/>
  <c r="K926" i="32" s="1"/>
  <c r="J423" i="33"/>
  <c r="J702" i="33"/>
  <c r="J1184" i="32"/>
  <c r="J975" i="32"/>
  <c r="K975" i="32" s="1"/>
  <c r="J1193" i="32"/>
  <c r="J122" i="32"/>
  <c r="K122" i="32" s="1"/>
  <c r="J124" i="32"/>
  <c r="K124" i="32" s="1"/>
  <c r="J343" i="32"/>
  <c r="K343" i="32" s="1"/>
  <c r="J411" i="32"/>
  <c r="K411" i="32" s="1"/>
  <c r="J408" i="32"/>
  <c r="K408" i="32" s="1"/>
  <c r="J387" i="33"/>
  <c r="J648" i="33"/>
  <c r="J401" i="33"/>
  <c r="J345" i="33"/>
  <c r="J1151" i="32"/>
  <c r="J924" i="32"/>
  <c r="K924" i="32" s="1"/>
  <c r="J823" i="32"/>
  <c r="K823" i="32" s="1"/>
  <c r="J49" i="33"/>
  <c r="J973" i="32"/>
  <c r="K973" i="32" s="1"/>
  <c r="J119" i="32"/>
  <c r="K119" i="32" s="1"/>
  <c r="J67" i="32"/>
  <c r="K67" i="32" s="1"/>
  <c r="J164" i="32"/>
  <c r="K164" i="32" s="1"/>
  <c r="J100" i="32"/>
  <c r="K100" i="32" s="1"/>
  <c r="J437" i="32"/>
  <c r="K437" i="32" s="1"/>
  <c r="J990" i="32"/>
  <c r="K990" i="32" s="1"/>
  <c r="J347" i="33"/>
  <c r="J671" i="32"/>
  <c r="K671" i="32" s="1"/>
  <c r="J1198" i="32"/>
  <c r="J470" i="33"/>
  <c r="J1204" i="32"/>
  <c r="J1194" i="32"/>
  <c r="J1217" i="32"/>
  <c r="J1199" i="32"/>
  <c r="J1410" i="32"/>
  <c r="J88" i="32"/>
  <c r="K88" i="32" s="1"/>
  <c r="J63" i="32"/>
  <c r="K63" i="32" s="1"/>
  <c r="J616" i="33"/>
  <c r="J655" i="33"/>
  <c r="J971" i="32"/>
  <c r="K971" i="32" s="1"/>
  <c r="J682" i="32"/>
  <c r="K682" i="32" s="1"/>
  <c r="J1110" i="32"/>
  <c r="J677" i="32"/>
  <c r="K677" i="32" s="1"/>
  <c r="J1219" i="32"/>
  <c r="J1152" i="32"/>
  <c r="J617" i="33"/>
  <c r="J822" i="32"/>
  <c r="K822" i="32" s="1"/>
  <c r="J920" i="32"/>
  <c r="K920" i="32" s="1"/>
  <c r="J1220" i="32"/>
  <c r="J976" i="32"/>
  <c r="K976" i="32" s="1"/>
  <c r="J650" i="33"/>
  <c r="J421" i="33"/>
  <c r="J147" i="32"/>
  <c r="K147" i="32" s="1"/>
  <c r="J145" i="32"/>
  <c r="K145" i="32" s="1"/>
  <c r="J66" i="32"/>
  <c r="K66" i="32" s="1"/>
  <c r="J64" i="32"/>
  <c r="K64" i="32" s="1"/>
  <c r="J110" i="32"/>
  <c r="K110" i="32" s="1"/>
  <c r="J89" i="32"/>
  <c r="K89" i="32" s="1"/>
  <c r="J1412" i="32"/>
  <c r="J79" i="32"/>
  <c r="K79" i="32" s="1"/>
  <c r="J111" i="32"/>
  <c r="K111" i="32" s="1"/>
  <c r="J438" i="32"/>
  <c r="K438" i="32" s="1"/>
  <c r="J613" i="33"/>
  <c r="J864" i="32"/>
  <c r="K864" i="32" s="1"/>
  <c r="J394" i="33"/>
  <c r="J1188" i="32"/>
  <c r="J1191" i="32"/>
  <c r="J1113" i="32"/>
  <c r="J708" i="33"/>
  <c r="J361" i="33"/>
  <c r="J954" i="32"/>
  <c r="K954" i="32" s="1"/>
  <c r="J371" i="33"/>
  <c r="J80" i="32"/>
  <c r="K80" i="32" s="1"/>
  <c r="J78" i="32"/>
  <c r="K78" i="32" s="1"/>
  <c r="J895" i="33"/>
  <c r="J107" i="32"/>
  <c r="K107" i="32" s="1"/>
  <c r="J884" i="32"/>
  <c r="K884" i="32" s="1"/>
  <c r="J865" i="32"/>
  <c r="K865" i="32" s="1"/>
  <c r="J653" i="33"/>
  <c r="J359" i="33"/>
  <c r="J897" i="32"/>
  <c r="K897" i="32" s="1"/>
  <c r="J1218" i="32"/>
  <c r="J919" i="32"/>
  <c r="K919" i="32" s="1"/>
  <c r="J927" i="32"/>
  <c r="K927" i="32" s="1"/>
  <c r="J674" i="32"/>
  <c r="K674" i="32" s="1"/>
  <c r="J900" i="32"/>
  <c r="K900" i="32" s="1"/>
  <c r="J686" i="32"/>
  <c r="K686" i="32" s="1"/>
  <c r="J651" i="33"/>
  <c r="J74" i="32"/>
  <c r="K74" i="32" s="1"/>
  <c r="J117" i="32"/>
  <c r="K117" i="32" s="1"/>
  <c r="J347" i="32"/>
  <c r="K347" i="32" s="1"/>
  <c r="J483" i="33"/>
  <c r="J647" i="33"/>
  <c r="J333" i="33"/>
  <c r="J901" i="32"/>
  <c r="K901" i="32" s="1"/>
  <c r="J983" i="32"/>
  <c r="K983" i="32" s="1"/>
  <c r="J1222" i="32"/>
  <c r="J1111" i="32"/>
  <c r="J649" i="33"/>
  <c r="J628" i="33"/>
  <c r="J1221" i="32"/>
  <c r="J440" i="32"/>
  <c r="K440" i="32" s="1"/>
  <c r="J86" i="32"/>
  <c r="K86" i="32" s="1"/>
  <c r="J241" i="33"/>
  <c r="J118" i="32"/>
  <c r="K118" i="32" s="1"/>
  <c r="J68" i="32"/>
  <c r="K68" i="32" s="1"/>
  <c r="J148" i="32"/>
  <c r="K148" i="32" s="1"/>
  <c r="J614" i="33"/>
  <c r="J670" i="32"/>
  <c r="K670" i="32" s="1"/>
  <c r="J368" i="33"/>
  <c r="J981" i="32"/>
  <c r="K981" i="32" s="1"/>
  <c r="J426" i="33"/>
  <c r="J339" i="33"/>
  <c r="J825" i="32"/>
  <c r="K825" i="32" s="1"/>
  <c r="J1116" i="32"/>
  <c r="J125" i="32"/>
  <c r="K125" i="32" s="1"/>
  <c r="J115" i="32"/>
  <c r="K115" i="32" s="1"/>
  <c r="J395" i="33"/>
  <c r="J1183" i="32"/>
  <c r="J917" i="32"/>
  <c r="K917" i="32" s="1"/>
  <c r="J866" i="32"/>
  <c r="K866" i="32" s="1"/>
  <c r="J1208" i="32"/>
  <c r="J673" i="32"/>
  <c r="K673" i="32" s="1"/>
  <c r="J953" i="32"/>
  <c r="K953" i="32" s="1"/>
  <c r="J706" i="33"/>
  <c r="J987" i="32"/>
  <c r="K987" i="32" s="1"/>
  <c r="J863" i="32"/>
  <c r="K863" i="32" s="1"/>
  <c r="J338" i="33"/>
  <c r="J113" i="32"/>
  <c r="K113" i="32" s="1"/>
  <c r="J120" i="32"/>
  <c r="K120" i="32" s="1"/>
  <c r="J1413" i="32"/>
  <c r="J146" i="32"/>
  <c r="K146" i="32" s="1"/>
  <c r="J681" i="32"/>
  <c r="K681" i="32" s="1"/>
  <c r="J58" i="33"/>
  <c r="J356" i="32"/>
  <c r="K356" i="32" s="1"/>
  <c r="J433" i="33"/>
  <c r="J246" i="33"/>
  <c r="J360" i="32"/>
  <c r="K360" i="32" s="1"/>
  <c r="J361" i="32"/>
  <c r="K361" i="32" s="1"/>
  <c r="J355" i="32"/>
  <c r="K355" i="32" s="1"/>
  <c r="J308" i="33"/>
  <c r="J313" i="32"/>
  <c r="K313" i="32" s="1"/>
  <c r="J725" i="33"/>
  <c r="J253" i="33"/>
  <c r="J252" i="33"/>
  <c r="J893" i="33"/>
  <c r="J245" i="33"/>
  <c r="J47" i="33"/>
  <c r="J730" i="33"/>
  <c r="J568" i="33"/>
  <c r="J513" i="33"/>
  <c r="J35" i="33"/>
  <c r="J150" i="33"/>
  <c r="J31" i="33"/>
  <c r="J733" i="33"/>
  <c r="J26" i="33"/>
  <c r="J244" i="33"/>
  <c r="J685" i="32"/>
  <c r="K685" i="32" s="1"/>
  <c r="J51" i="33"/>
  <c r="J357" i="32"/>
  <c r="K357" i="32" s="1"/>
  <c r="J354" i="32"/>
  <c r="K354" i="32" s="1"/>
  <c r="J237" i="33"/>
  <c r="J714" i="33"/>
  <c r="J362" i="32"/>
  <c r="K362" i="32" s="1"/>
  <c r="J363" i="32"/>
  <c r="K363" i="32" s="1"/>
  <c r="J435" i="33"/>
  <c r="J29" i="33"/>
  <c r="J735" i="33"/>
  <c r="J583" i="33"/>
  <c r="J289" i="33"/>
  <c r="J39" i="33"/>
  <c r="J434" i="33"/>
  <c r="J403" i="32"/>
  <c r="K403" i="32" s="1"/>
  <c r="J644" i="33"/>
  <c r="J240" i="33"/>
  <c r="J251" i="33"/>
  <c r="J46" i="33"/>
  <c r="J499" i="33"/>
  <c r="J1150" i="33"/>
  <c r="J21" i="33"/>
  <c r="J514" i="33"/>
  <c r="J248" i="33"/>
  <c r="J32" i="33"/>
  <c r="J18" i="33"/>
  <c r="J1152" i="33"/>
  <c r="J17" i="33"/>
  <c r="J414" i="32"/>
  <c r="K414" i="32" s="1"/>
  <c r="J359" i="32"/>
  <c r="K359" i="32" s="1"/>
  <c r="J126" i="32"/>
  <c r="K126" i="32" s="1"/>
  <c r="J247" i="33"/>
  <c r="J650" i="32"/>
  <c r="K650" i="32" s="1"/>
  <c r="J697" i="33"/>
  <c r="J549" i="32"/>
  <c r="K549" i="32" s="1"/>
  <c r="J1224" i="32"/>
  <c r="J52" i="33"/>
  <c r="J346" i="33"/>
  <c r="J233" i="33"/>
  <c r="J652" i="32"/>
  <c r="K652" i="32" s="1"/>
  <c r="J550" i="32"/>
  <c r="K550" i="32" s="1"/>
  <c r="J1111" i="33"/>
  <c r="J38" i="33"/>
  <c r="J232" i="33"/>
  <c r="J243" i="33"/>
  <c r="J713" i="33"/>
  <c r="J696" i="33"/>
  <c r="J239" i="33"/>
  <c r="J500" i="33"/>
  <c r="J250" i="33"/>
  <c r="J684" i="32"/>
  <c r="K684" i="32" s="1"/>
  <c r="J509" i="33"/>
  <c r="J75" i="32"/>
  <c r="K75" i="32" s="1"/>
  <c r="J496" i="33"/>
  <c r="J50" i="33"/>
  <c r="J1151" i="33"/>
  <c r="J1228" i="32"/>
  <c r="J358" i="32"/>
  <c r="K358" i="32" s="1"/>
  <c r="J1149" i="33"/>
  <c r="J242" i="33"/>
  <c r="J571" i="33"/>
  <c r="J353" i="32"/>
  <c r="K353" i="32" s="1"/>
  <c r="J644" i="32"/>
  <c r="K644" i="32" s="1"/>
  <c r="J351" i="32"/>
  <c r="K351" i="32" s="1"/>
  <c r="J249" i="33"/>
  <c r="J406" i="32"/>
  <c r="K406" i="32" s="1"/>
  <c r="J712" i="33"/>
  <c r="J238" i="33"/>
  <c r="J404" i="32"/>
  <c r="K404" i="32" s="1"/>
  <c r="J344" i="33"/>
  <c r="J318" i="32"/>
  <c r="K318" i="32" s="1"/>
  <c r="J1210" i="32"/>
  <c r="J582" i="33"/>
  <c r="J567" i="33"/>
  <c r="J510" i="33"/>
  <c r="J172" i="33"/>
  <c r="J729" i="33"/>
  <c r="J647" i="32"/>
  <c r="K647" i="32" s="1"/>
  <c r="J918" i="32"/>
  <c r="K918" i="32" s="1"/>
  <c r="J156" i="33"/>
  <c r="J656" i="32"/>
  <c r="K656" i="32" s="1"/>
  <c r="J612" i="33"/>
  <c r="J552" i="32"/>
  <c r="K552" i="32" s="1"/>
  <c r="J44" i="33"/>
  <c r="J553" i="32"/>
  <c r="K553" i="32" s="1"/>
  <c r="J41" i="33"/>
  <c r="J743" i="33"/>
  <c r="J699" i="33"/>
  <c r="J42" i="33"/>
  <c r="J747" i="33"/>
  <c r="J415" i="33"/>
  <c r="J239" i="32"/>
  <c r="K239" i="32" s="1"/>
  <c r="J646" i="32"/>
  <c r="K646" i="32" s="1"/>
  <c r="J1225" i="32"/>
  <c r="J648" i="32"/>
  <c r="K648" i="32" s="1"/>
  <c r="J641" i="33"/>
  <c r="J750" i="33"/>
  <c r="J8" i="33"/>
  <c r="J157" i="33"/>
  <c r="J151" i="33"/>
  <c r="J700" i="33"/>
  <c r="J742" i="33"/>
  <c r="J153" i="33"/>
  <c r="J155" i="33"/>
  <c r="J758" i="33"/>
  <c r="J89" i="33"/>
  <c r="J1416" i="32"/>
  <c r="J1415" i="32"/>
  <c r="J1408" i="32"/>
  <c r="J1407" i="32"/>
  <c r="J1406" i="32"/>
  <c r="J1399" i="32"/>
  <c r="J993" i="32"/>
  <c r="K993" i="32" s="1"/>
  <c r="J570" i="33"/>
  <c r="J93" i="33"/>
  <c r="J495" i="33"/>
  <c r="J27" i="33"/>
  <c r="J1215" i="32"/>
  <c r="J624" i="33"/>
  <c r="J147" i="33"/>
  <c r="J123" i="32"/>
  <c r="K123" i="32" s="1"/>
  <c r="J732" i="33"/>
  <c r="J719" i="33"/>
  <c r="J288" i="33"/>
  <c r="J43" i="33"/>
  <c r="J70" i="32"/>
  <c r="K70" i="32" s="1"/>
  <c r="J37" i="33"/>
  <c r="J748" i="33"/>
  <c r="J749" i="33"/>
  <c r="J552" i="33"/>
  <c r="J477" i="33"/>
  <c r="J734" i="33"/>
  <c r="J45" i="33"/>
  <c r="J163" i="32"/>
  <c r="K163" i="32" s="1"/>
  <c r="J469" i="33"/>
  <c r="J69" i="33"/>
  <c r="J162" i="32"/>
  <c r="K162" i="32" s="1"/>
  <c r="J566" i="33"/>
  <c r="J506" i="33"/>
  <c r="J40" i="33"/>
  <c r="J508" i="33"/>
  <c r="J1192" i="32"/>
  <c r="J537" i="32"/>
  <c r="K537" i="32" s="1"/>
  <c r="J516" i="33"/>
  <c r="J468" i="33"/>
  <c r="J11" i="33"/>
  <c r="J149" i="33"/>
  <c r="J400" i="33"/>
  <c r="J69" i="32"/>
  <c r="K69" i="32" s="1"/>
  <c r="J238" i="32"/>
  <c r="K238" i="32" s="1"/>
  <c r="J1226" i="32"/>
  <c r="J759" i="33"/>
  <c r="J154" i="33"/>
  <c r="J7" i="33"/>
  <c r="J581" i="33"/>
  <c r="J36" i="33"/>
  <c r="J745" i="33"/>
  <c r="J940" i="32"/>
  <c r="K940" i="32" s="1"/>
  <c r="J645" i="32"/>
  <c r="K645" i="32" s="1"/>
  <c r="J150" i="32"/>
  <c r="K150" i="32" s="1"/>
  <c r="J897" i="33"/>
  <c r="J896" i="33"/>
  <c r="J891" i="33"/>
  <c r="J890" i="33"/>
  <c r="J889" i="33"/>
  <c r="J879" i="33"/>
  <c r="J869" i="33"/>
  <c r="J800" i="33"/>
  <c r="J799" i="33"/>
  <c r="J478" i="33"/>
  <c r="J397" i="33"/>
  <c r="J396" i="33"/>
  <c r="J198" i="33"/>
  <c r="J1298" i="32"/>
  <c r="J1296" i="32"/>
  <c r="J1295" i="32"/>
  <c r="J1294" i="32"/>
  <c r="J1293" i="32"/>
  <c r="J547" i="32"/>
  <c r="K547" i="32" s="1"/>
  <c r="J383" i="33"/>
  <c r="J57" i="33"/>
  <c r="J628" i="32"/>
  <c r="K628" i="32" s="1"/>
  <c r="J319" i="32"/>
  <c r="K319" i="32" s="1"/>
  <c r="J804" i="33"/>
  <c r="J111" i="33"/>
  <c r="J28" i="33"/>
  <c r="J428" i="33"/>
  <c r="J551" i="32"/>
  <c r="K551" i="32" s="1"/>
  <c r="J698" i="33"/>
  <c r="J498" i="33"/>
  <c r="J737" i="33"/>
  <c r="J1214" i="32"/>
  <c r="J801" i="33"/>
  <c r="J283" i="33"/>
  <c r="J348" i="33"/>
  <c r="J511" i="33"/>
  <c r="J152" i="33"/>
  <c r="J148" i="33"/>
  <c r="J553" i="33"/>
  <c r="J802" i="33"/>
  <c r="J235" i="33"/>
  <c r="J868" i="33"/>
  <c r="J424" i="33"/>
  <c r="J1216" i="32"/>
  <c r="J234" i="33"/>
  <c r="J1162" i="33"/>
  <c r="J9" i="33"/>
  <c r="J382" i="33"/>
  <c r="J645" i="33"/>
  <c r="J494" i="33"/>
  <c r="J16" i="33"/>
  <c r="J15" i="33"/>
  <c r="J13" i="33"/>
  <c r="J1110" i="33"/>
  <c r="J630" i="32"/>
  <c r="K630" i="32" s="1"/>
  <c r="J548" i="32"/>
  <c r="K548" i="32" s="1"/>
  <c r="J627" i="32"/>
  <c r="K627" i="32" s="1"/>
  <c r="J413" i="32"/>
  <c r="K413" i="32" s="1"/>
  <c r="J90" i="32"/>
  <c r="K90" i="32" s="1"/>
  <c r="J896" i="32"/>
  <c r="K896" i="32" s="1"/>
  <c r="J579" i="33"/>
  <c r="J431" i="33"/>
  <c r="J1290" i="32"/>
  <c r="J165" i="32"/>
  <c r="K165" i="32" s="1"/>
  <c r="J577" i="32"/>
  <c r="K577" i="32" s="1"/>
  <c r="J241" i="32"/>
  <c r="K241" i="32" s="1"/>
  <c r="J1181" i="32"/>
  <c r="J797" i="33"/>
  <c r="J579" i="32"/>
  <c r="K579" i="32" s="1"/>
  <c r="J536" i="32"/>
  <c r="K536" i="32" s="1"/>
  <c r="J435" i="32"/>
  <c r="K435" i="32" s="1"/>
  <c r="J874" i="32"/>
  <c r="K874" i="32" s="1"/>
  <c r="J342" i="32"/>
  <c r="K342" i="32" s="1"/>
  <c r="J476" i="33"/>
  <c r="J432" i="33"/>
  <c r="J475" i="33"/>
  <c r="J578" i="33"/>
  <c r="J690" i="32"/>
  <c r="K690" i="32" s="1"/>
  <c r="J664" i="32"/>
  <c r="K664" i="32" s="1"/>
  <c r="J101" i="32"/>
  <c r="K101" i="32" s="1"/>
  <c r="J327" i="32"/>
  <c r="K327" i="32" s="1"/>
  <c r="J546" i="32"/>
  <c r="K546" i="32" s="1"/>
  <c r="J467" i="33"/>
  <c r="J709" i="33"/>
  <c r="J938" i="32"/>
  <c r="K938" i="32" s="1"/>
  <c r="J534" i="33"/>
  <c r="J775" i="32"/>
  <c r="K775" i="32" s="1"/>
  <c r="J538" i="33"/>
  <c r="J611" i="33"/>
  <c r="J1141" i="32"/>
  <c r="J1135" i="32"/>
  <c r="J691" i="33"/>
  <c r="J914" i="32"/>
  <c r="K914" i="32" s="1"/>
  <c r="J551" i="33"/>
  <c r="J655" i="32"/>
  <c r="K655" i="32" s="1"/>
  <c r="J535" i="33"/>
  <c r="J604" i="33"/>
  <c r="J529" i="33"/>
  <c r="J521" i="33"/>
  <c r="J543" i="33"/>
  <c r="J550" i="33"/>
  <c r="J740" i="33"/>
  <c r="J520" i="33"/>
  <c r="J741" i="33"/>
  <c r="J862" i="32"/>
  <c r="K862" i="32" s="1"/>
  <c r="J1179" i="32"/>
  <c r="J547" i="33"/>
  <c r="J546" i="33"/>
  <c r="J466" i="33"/>
  <c r="J530" i="33"/>
  <c r="J541" i="33"/>
  <c r="J755" i="33"/>
  <c r="J524" i="33"/>
  <c r="J1129" i="32"/>
  <c r="J519" i="33"/>
  <c r="J539" i="33"/>
  <c r="J1074" i="32"/>
  <c r="J532" i="33"/>
  <c r="J746" i="33"/>
  <c r="J518" i="33"/>
  <c r="J531" i="33"/>
  <c r="J542" i="33"/>
  <c r="J642" i="33"/>
  <c r="J935" i="32"/>
  <c r="K935" i="32" s="1"/>
  <c r="J610" i="33"/>
  <c r="J540" i="33"/>
  <c r="J545" i="33"/>
  <c r="J544" i="33"/>
  <c r="J622" i="33"/>
  <c r="J623" i="33"/>
  <c r="J723" i="33"/>
  <c r="J486" i="33"/>
  <c r="J555" i="33"/>
  <c r="J821" i="32"/>
  <c r="K821" i="32" s="1"/>
  <c r="J528" i="33"/>
  <c r="J482" i="33"/>
  <c r="J643" i="32"/>
  <c r="K643" i="32" s="1"/>
  <c r="J507" i="33"/>
  <c r="J517" i="33"/>
  <c r="J560" i="33"/>
  <c r="J967" i="32"/>
  <c r="K967" i="32" s="1"/>
  <c r="J525" i="33"/>
  <c r="J979" i="32"/>
  <c r="K979" i="32" s="1"/>
  <c r="J526" i="33"/>
  <c r="J527" i="33"/>
  <c r="J556" i="33"/>
  <c r="J487" i="33"/>
  <c r="J537" i="33"/>
  <c r="J603" i="32"/>
  <c r="K603" i="32" s="1"/>
  <c r="J695" i="33"/>
  <c r="K527" i="33" l="1"/>
  <c r="K610" i="33"/>
  <c r="K531" i="33"/>
  <c r="K524" i="33"/>
  <c r="K466" i="33"/>
  <c r="K604" i="33"/>
  <c r="K534" i="33"/>
  <c r="K476" i="33"/>
  <c r="K801" i="33"/>
  <c r="K111" i="33"/>
  <c r="K198" i="33"/>
  <c r="K799" i="33"/>
  <c r="K889" i="33"/>
  <c r="K897" i="33"/>
  <c r="K147" i="33"/>
  <c r="K155" i="33"/>
  <c r="K44" i="33"/>
  <c r="K172" i="33"/>
  <c r="K248" i="33"/>
  <c r="K499" i="33"/>
  <c r="K644" i="33"/>
  <c r="K289" i="33"/>
  <c r="K435" i="33"/>
  <c r="K237" i="33"/>
  <c r="K51" i="33"/>
  <c r="K26" i="33"/>
  <c r="K35" i="33"/>
  <c r="K47" i="33"/>
  <c r="K253" i="33"/>
  <c r="K433" i="33"/>
  <c r="K395" i="33"/>
  <c r="K368" i="33"/>
  <c r="K649" i="33"/>
  <c r="K653" i="33"/>
  <c r="K895" i="33"/>
  <c r="K613" i="33"/>
  <c r="K650" i="33"/>
  <c r="K655" i="33"/>
  <c r="K470" i="33"/>
  <c r="K401" i="33"/>
  <c r="K423" i="33"/>
  <c r="K418" i="33"/>
  <c r="K630" i="33"/>
  <c r="K404" i="33"/>
  <c r="K501" i="33"/>
  <c r="K491" i="33"/>
  <c r="K388" i="33"/>
  <c r="K703" i="33"/>
  <c r="K340" i="33"/>
  <c r="K484" i="33"/>
  <c r="K231" i="33"/>
  <c r="K488" i="33"/>
  <c r="K711" i="33"/>
  <c r="K360" i="33"/>
  <c r="K704" i="33"/>
  <c r="K492" i="33"/>
  <c r="K490" i="33"/>
  <c r="K537" i="33"/>
  <c r="K526" i="33"/>
  <c r="K560" i="33"/>
  <c r="K482" i="33"/>
  <c r="K486" i="33"/>
  <c r="K544" i="33"/>
  <c r="K518" i="33"/>
  <c r="K539" i="33"/>
  <c r="K546" i="33"/>
  <c r="K543" i="33"/>
  <c r="K535" i="33"/>
  <c r="K611" i="33"/>
  <c r="K578" i="33"/>
  <c r="K431" i="33"/>
  <c r="K802" i="33"/>
  <c r="K804" i="33"/>
  <c r="K396" i="33"/>
  <c r="K800" i="33"/>
  <c r="K890" i="33"/>
  <c r="K468" i="33"/>
  <c r="K508" i="33"/>
  <c r="K37" i="33"/>
  <c r="K514" i="33"/>
  <c r="K46" i="33"/>
  <c r="K583" i="33"/>
  <c r="K733" i="33"/>
  <c r="K513" i="33"/>
  <c r="K245" i="33"/>
  <c r="K725" i="33"/>
  <c r="K706" i="33"/>
  <c r="K339" i="33"/>
  <c r="K333" i="33"/>
  <c r="K361" i="33"/>
  <c r="K617" i="33"/>
  <c r="K616" i="33"/>
  <c r="K648" i="33"/>
  <c r="K658" i="33"/>
  <c r="K417" i="33"/>
  <c r="K710" i="33"/>
  <c r="K420" i="33"/>
  <c r="K502" i="33"/>
  <c r="K337" i="33"/>
  <c r="K626" i="33"/>
  <c r="K370" i="33"/>
  <c r="K341" i="33"/>
  <c r="K487" i="33"/>
  <c r="K517" i="33"/>
  <c r="K528" i="33"/>
  <c r="K545" i="33"/>
  <c r="K642" i="33"/>
  <c r="K519" i="33"/>
  <c r="K541" i="33"/>
  <c r="K547" i="33"/>
  <c r="K520" i="33"/>
  <c r="K521" i="33"/>
  <c r="K691" i="33"/>
  <c r="K538" i="33"/>
  <c r="K709" i="33"/>
  <c r="K475" i="33"/>
  <c r="K579" i="33"/>
  <c r="K1110" i="33"/>
  <c r="K424" i="33"/>
  <c r="K397" i="33"/>
  <c r="K869" i="33"/>
  <c r="K891" i="33"/>
  <c r="K516" i="33"/>
  <c r="K89" i="33"/>
  <c r="K41" i="33"/>
  <c r="K1149" i="33"/>
  <c r="K1151" i="33"/>
  <c r="K251" i="33"/>
  <c r="K434" i="33"/>
  <c r="K735" i="33"/>
  <c r="K31" i="33"/>
  <c r="K568" i="33"/>
  <c r="K893" i="33"/>
  <c r="K58" i="33"/>
  <c r="K338" i="33"/>
  <c r="K426" i="33"/>
  <c r="K614" i="33"/>
  <c r="K647" i="33"/>
  <c r="K708" i="33"/>
  <c r="K394" i="33"/>
  <c r="K387" i="33"/>
  <c r="K629" i="33"/>
  <c r="K230" i="33"/>
  <c r="K654" i="33"/>
  <c r="K377" i="33"/>
  <c r="K343" i="33"/>
  <c r="K652" i="33"/>
  <c r="K643" i="33"/>
  <c r="K427" i="33"/>
  <c r="K625" i="33"/>
  <c r="K525" i="33"/>
  <c r="K507" i="33"/>
  <c r="K540" i="33"/>
  <c r="K542" i="33"/>
  <c r="K532" i="33"/>
  <c r="K530" i="33"/>
  <c r="K529" i="33"/>
  <c r="K467" i="33"/>
  <c r="K432" i="33"/>
  <c r="K868" i="33"/>
  <c r="K283" i="33"/>
  <c r="K478" i="33"/>
  <c r="K879" i="33"/>
  <c r="K896" i="33"/>
  <c r="K758" i="33"/>
  <c r="K509" i="33"/>
  <c r="K32" i="33"/>
  <c r="K1150" i="33"/>
  <c r="K240" i="33"/>
  <c r="K39" i="33"/>
  <c r="K29" i="33"/>
  <c r="K714" i="33"/>
  <c r="K244" i="33"/>
  <c r="K150" i="33"/>
  <c r="K730" i="33"/>
  <c r="K252" i="33"/>
  <c r="K308" i="33"/>
  <c r="K246" i="33"/>
  <c r="K241" i="33"/>
  <c r="K628" i="33"/>
  <c r="K483" i="33"/>
  <c r="K651" i="33"/>
  <c r="K359" i="33"/>
  <c r="K371" i="33"/>
  <c r="K421" i="33"/>
  <c r="K347" i="33"/>
  <c r="K49" i="33"/>
  <c r="K345" i="33"/>
  <c r="K702" i="33"/>
  <c r="K615" i="33"/>
  <c r="K646" i="33"/>
  <c r="K422" i="33"/>
  <c r="K342" i="33"/>
  <c r="K726" i="33"/>
  <c r="K393" i="33"/>
  <c r="K403" i="33"/>
  <c r="K367" i="33"/>
  <c r="K398" i="33"/>
  <c r="K419" i="33"/>
  <c r="K471" i="33"/>
  <c r="K402" i="33"/>
  <c r="K386" i="33"/>
  <c r="K627" i="33"/>
  <c r="K21" i="33"/>
  <c r="J20" i="33"/>
  <c r="K755" i="33"/>
  <c r="K550" i="33"/>
  <c r="K695" i="33"/>
  <c r="K622" i="33"/>
  <c r="K740" i="33"/>
  <c r="K551" i="33"/>
  <c r="K13" i="33"/>
  <c r="K645" i="33"/>
  <c r="K234" i="33"/>
  <c r="K235" i="33"/>
  <c r="K152" i="33"/>
  <c r="K698" i="33"/>
  <c r="K57" i="33"/>
  <c r="K36" i="33"/>
  <c r="K759" i="33"/>
  <c r="K400" i="33"/>
  <c r="K40" i="33"/>
  <c r="K69" i="33"/>
  <c r="K734" i="33"/>
  <c r="K748" i="33"/>
  <c r="K288" i="33"/>
  <c r="K495" i="33"/>
  <c r="K700" i="33"/>
  <c r="K750" i="33"/>
  <c r="K42" i="33"/>
  <c r="K612" i="33"/>
  <c r="K567" i="33"/>
  <c r="K344" i="33"/>
  <c r="K239" i="33"/>
  <c r="K232" i="33"/>
  <c r="K247" i="33"/>
  <c r="K17" i="33"/>
  <c r="K15" i="33"/>
  <c r="K382" i="33"/>
  <c r="K511" i="33"/>
  <c r="K383" i="33"/>
  <c r="K581" i="33"/>
  <c r="K149" i="33"/>
  <c r="K506" i="33"/>
  <c r="K469" i="33"/>
  <c r="K477" i="33"/>
  <c r="K719" i="33"/>
  <c r="K624" i="33"/>
  <c r="K93" i="33"/>
  <c r="K151" i="33"/>
  <c r="K641" i="33"/>
  <c r="K699" i="33"/>
  <c r="K729" i="33"/>
  <c r="K582" i="33"/>
  <c r="K249" i="33"/>
  <c r="K571" i="33"/>
  <c r="K696" i="33"/>
  <c r="K38" i="33"/>
  <c r="K233" i="33"/>
  <c r="K1152" i="33"/>
  <c r="K555" i="33"/>
  <c r="K723" i="33"/>
  <c r="K746" i="33"/>
  <c r="K16" i="33"/>
  <c r="K9" i="33"/>
  <c r="K553" i="33"/>
  <c r="K348" i="33"/>
  <c r="K737" i="33"/>
  <c r="K428" i="33"/>
  <c r="K7" i="33"/>
  <c r="K11" i="33"/>
  <c r="K566" i="33"/>
  <c r="K552" i="33"/>
  <c r="K732" i="33"/>
  <c r="K570" i="33"/>
  <c r="K153" i="33"/>
  <c r="K157" i="33"/>
  <c r="K415" i="33"/>
  <c r="K743" i="33"/>
  <c r="K156" i="33"/>
  <c r="K238" i="33"/>
  <c r="K242" i="33"/>
  <c r="K496" i="33"/>
  <c r="K250" i="33"/>
  <c r="K713" i="33"/>
  <c r="K1111" i="33"/>
  <c r="K346" i="33"/>
  <c r="K697" i="33"/>
  <c r="K18" i="33"/>
  <c r="K556" i="33"/>
  <c r="K741" i="33"/>
  <c r="K623" i="33"/>
  <c r="K797" i="33"/>
  <c r="K494" i="33"/>
  <c r="K1162" i="33"/>
  <c r="K148" i="33"/>
  <c r="K498" i="33"/>
  <c r="K28" i="33"/>
  <c r="K745" i="33"/>
  <c r="K154" i="33"/>
  <c r="K45" i="33"/>
  <c r="K749" i="33"/>
  <c r="K43" i="33"/>
  <c r="K27" i="33"/>
  <c r="K742" i="33"/>
  <c r="K8" i="33"/>
  <c r="K747" i="33"/>
  <c r="K510" i="33"/>
  <c r="K712" i="33"/>
  <c r="K50" i="33"/>
  <c r="K500" i="33"/>
  <c r="K243" i="33"/>
  <c r="K52" i="33"/>
  <c r="K1181" i="32"/>
  <c r="K1294" i="32"/>
  <c r="K1296" i="32"/>
  <c r="K1399" i="32"/>
  <c r="K1407" i="32"/>
  <c r="K1415" i="32"/>
  <c r="K1210" i="32"/>
  <c r="K1228" i="32"/>
  <c r="K1111" i="32"/>
  <c r="K1218" i="32"/>
  <c r="K1113" i="32"/>
  <c r="K1188" i="32"/>
  <c r="K1219" i="32"/>
  <c r="K1110" i="32"/>
  <c r="K1410" i="32"/>
  <c r="K1217" i="32"/>
  <c r="K1204" i="32"/>
  <c r="K1198" i="32"/>
  <c r="K1114" i="32"/>
  <c r="K1203" i="32"/>
  <c r="K1135" i="32"/>
  <c r="K1290" i="32"/>
  <c r="K1298" i="32"/>
  <c r="K1215" i="32"/>
  <c r="K1225" i="32"/>
  <c r="K1224" i="32"/>
  <c r="K1413" i="32"/>
  <c r="K1183" i="32"/>
  <c r="K1116" i="32"/>
  <c r="K1414" i="32"/>
  <c r="K1112" i="32"/>
  <c r="K1182" i="32"/>
  <c r="K1211" i="32"/>
  <c r="K1145" i="32"/>
  <c r="K1115" i="32"/>
  <c r="J236" i="33"/>
  <c r="K1206" i="32"/>
  <c r="K1195" i="32"/>
  <c r="K1231" i="32"/>
  <c r="K1129" i="32"/>
  <c r="K1179" i="32"/>
  <c r="K1141" i="32"/>
  <c r="K1293" i="32"/>
  <c r="K1295" i="32"/>
  <c r="K1226" i="32"/>
  <c r="K1406" i="32"/>
  <c r="K1408" i="32"/>
  <c r="K1416" i="32"/>
  <c r="K1221" i="32"/>
  <c r="K1222" i="32"/>
  <c r="K1191" i="32"/>
  <c r="K1412" i="32"/>
  <c r="K1220" i="32"/>
  <c r="K1152" i="32"/>
  <c r="K1199" i="32"/>
  <c r="K1194" i="32"/>
  <c r="K1151" i="32"/>
  <c r="K1193" i="32"/>
  <c r="K1184" i="32"/>
  <c r="K1189" i="32"/>
  <c r="K1136" i="32"/>
  <c r="K1109" i="32"/>
  <c r="J229" i="33"/>
  <c r="J64" i="33"/>
  <c r="J146" i="33"/>
  <c r="K1230" i="32"/>
  <c r="K1074" i="32"/>
  <c r="K1216" i="32"/>
  <c r="K1214" i="32"/>
  <c r="K1192" i="32"/>
  <c r="K1208" i="32"/>
  <c r="K1139" i="32"/>
  <c r="K1185" i="32"/>
  <c r="K1613" i="32"/>
  <c r="K1187" i="32"/>
  <c r="K1207" i="32"/>
  <c r="K1117" i="32"/>
  <c r="K1186" i="32"/>
  <c r="K1190" i="32"/>
  <c r="K1213" i="32"/>
  <c r="K1401" i="32"/>
  <c r="K1229" i="32"/>
  <c r="J25" i="33"/>
  <c r="J601" i="32"/>
  <c r="K601" i="32"/>
  <c r="J576" i="32"/>
  <c r="K534" i="32"/>
  <c r="J534" i="32"/>
  <c r="K538" i="32"/>
  <c r="K71" i="32"/>
  <c r="J430" i="32"/>
  <c r="K95" i="32"/>
  <c r="K402" i="32"/>
  <c r="J1212" i="32"/>
  <c r="K576" i="32"/>
  <c r="J95" i="32"/>
  <c r="J337" i="32"/>
  <c r="K430" i="32"/>
  <c r="J538" i="32"/>
  <c r="K337" i="32"/>
  <c r="J402" i="32"/>
  <c r="K141" i="32"/>
  <c r="J141" i="32"/>
  <c r="J85" i="32"/>
  <c r="K114" i="32"/>
  <c r="K76" i="32"/>
  <c r="J62" i="32"/>
  <c r="J76" i="32"/>
  <c r="J121" i="32"/>
  <c r="J114" i="32"/>
  <c r="K85" i="32"/>
  <c r="K62" i="32"/>
  <c r="K105" i="32"/>
  <c r="K121" i="32"/>
  <c r="J71" i="32"/>
  <c r="J105" i="32"/>
  <c r="K20" i="33" l="1"/>
  <c r="K64" i="33"/>
  <c r="K25" i="33"/>
  <c r="K229" i="33"/>
  <c r="K1212" i="32"/>
  <c r="K146" i="33"/>
  <c r="J228" i="33"/>
  <c r="J336" i="32"/>
  <c r="K228" i="33" l="1"/>
  <c r="K336" i="32"/>
  <c r="J13" i="32" l="1"/>
  <c r="K13" i="32" s="1"/>
  <c r="J131" i="32" l="1"/>
  <c r="K131" i="32" s="1"/>
  <c r="J132" i="32" l="1"/>
  <c r="K132" i="32" s="1"/>
  <c r="J133" i="32" l="1"/>
  <c r="K133" i="32" s="1"/>
  <c r="J134" i="32" l="1"/>
  <c r="K134" i="32" s="1"/>
  <c r="J135" i="32" l="1"/>
  <c r="K135" i="32" s="1"/>
  <c r="J136" i="32" l="1"/>
  <c r="K136" i="32" s="1"/>
  <c r="J137" i="32" l="1"/>
  <c r="K137" i="32" s="1"/>
  <c r="J138" i="32" l="1"/>
  <c r="K138" i="32" s="1"/>
  <c r="J183" i="32" l="1"/>
  <c r="K183" i="32" s="1"/>
  <c r="J157" i="32"/>
  <c r="K157" i="32" s="1"/>
  <c r="J156" i="32"/>
  <c r="K156" i="32" s="1"/>
  <c r="J139" i="32"/>
  <c r="K139" i="32" s="1"/>
  <c r="J129" i="32" l="1"/>
  <c r="K129" i="32" s="1"/>
  <c r="J128" i="32"/>
  <c r="J160" i="32"/>
  <c r="J172" i="32"/>
  <c r="J130" i="32"/>
  <c r="K130" i="32" s="1"/>
  <c r="K172" i="32" l="1"/>
  <c r="K170" i="32" s="1"/>
  <c r="J170" i="32"/>
  <c r="K128" i="32"/>
  <c r="K127" i="32" s="1"/>
  <c r="J127" i="32"/>
  <c r="K160" i="32"/>
  <c r="K158" i="32" s="1"/>
  <c r="J158" i="32"/>
  <c r="J215" i="32" l="1"/>
  <c r="K215" i="32" s="1"/>
  <c r="J214" i="32"/>
  <c r="K214" i="32" s="1"/>
  <c r="J232" i="32"/>
  <c r="K232" i="32" s="1"/>
  <c r="J233" i="32"/>
  <c r="K233" i="32" s="1"/>
  <c r="J231" i="32"/>
  <c r="K231" i="32" s="1"/>
  <c r="J284" i="32" l="1"/>
  <c r="K284" i="32" s="1"/>
  <c r="J286" i="32"/>
  <c r="K286" i="32" s="1"/>
  <c r="J209" i="32" l="1"/>
  <c r="K209" i="32" s="1"/>
  <c r="J213" i="32"/>
  <c r="K213" i="32" s="1"/>
  <c r="J116" i="33"/>
  <c r="J210" i="32"/>
  <c r="K210" i="32" s="1"/>
  <c r="J212" i="32"/>
  <c r="K212" i="32" s="1"/>
  <c r="J211" i="32"/>
  <c r="K211" i="32" s="1"/>
  <c r="J255" i="32"/>
  <c r="K255" i="32" s="1"/>
  <c r="J254" i="32"/>
  <c r="K254" i="32" s="1"/>
  <c r="J260" i="32"/>
  <c r="K260" i="32" s="1"/>
  <c r="J262" i="32"/>
  <c r="K262" i="32" s="1"/>
  <c r="K116" i="33" l="1"/>
  <c r="J125" i="33"/>
  <c r="J259" i="32"/>
  <c r="K259" i="32" s="1"/>
  <c r="J261" i="32"/>
  <c r="K261" i="32" s="1"/>
  <c r="J258" i="32"/>
  <c r="K258" i="32" s="1"/>
  <c r="J263" i="32"/>
  <c r="K263" i="32" s="1"/>
  <c r="K125" i="33" l="1"/>
  <c r="J264" i="32"/>
  <c r="K264" i="32" s="1"/>
  <c r="J293" i="32"/>
  <c r="K293" i="32" s="1"/>
  <c r="J285" i="32" l="1"/>
  <c r="K285" i="32" s="1"/>
  <c r="J295" i="32"/>
  <c r="K295" i="32" s="1"/>
  <c r="J287" i="32"/>
  <c r="K287" i="32" s="1"/>
  <c r="J265" i="32"/>
  <c r="K265" i="32" s="1"/>
  <c r="J289" i="32"/>
  <c r="K289" i="32" s="1"/>
  <c r="J294" i="32"/>
  <c r="K294" i="32" s="1"/>
  <c r="J266" i="32" l="1"/>
  <c r="K266" i="32" s="1"/>
  <c r="J290" i="32"/>
  <c r="K290" i="32" s="1"/>
  <c r="J296" i="32" l="1"/>
  <c r="K296" i="32" s="1"/>
  <c r="J291" i="32"/>
  <c r="K291" i="32" s="1"/>
  <c r="J292" i="32" l="1"/>
  <c r="K292" i="32" s="1"/>
  <c r="J428" i="32" l="1"/>
  <c r="K428" i="32" s="1"/>
  <c r="J483" i="32" l="1"/>
  <c r="K483" i="32" s="1"/>
  <c r="J484" i="32" l="1"/>
  <c r="K484" i="32" s="1"/>
  <c r="J485" i="32"/>
  <c r="K485" i="32" s="1"/>
  <c r="J487" i="32" l="1"/>
  <c r="K487" i="32" s="1"/>
  <c r="J639" i="32"/>
  <c r="K639" i="32" s="1"/>
  <c r="J633" i="32"/>
  <c r="K633" i="32" s="1"/>
  <c r="J634" i="32"/>
  <c r="K634" i="32" s="1"/>
  <c r="J629" i="32"/>
  <c r="K629" i="32" s="1"/>
  <c r="J637" i="32"/>
  <c r="K637" i="32" s="1"/>
  <c r="J638" i="32"/>
  <c r="K638" i="32" s="1"/>
  <c r="J635" i="32"/>
  <c r="K635" i="32" s="1"/>
  <c r="J640" i="32" l="1"/>
  <c r="K640" i="32" s="1"/>
  <c r="J721" i="32"/>
  <c r="K721" i="32" s="1"/>
  <c r="J716" i="32"/>
  <c r="K716" i="32" s="1"/>
  <c r="J714" i="32"/>
  <c r="K714" i="32" s="1"/>
  <c r="J636" i="32" l="1"/>
  <c r="K636" i="32" s="1"/>
  <c r="J737" i="32" l="1"/>
  <c r="K737" i="32" s="1"/>
  <c r="J763" i="32" l="1"/>
  <c r="K763" i="32" s="1"/>
  <c r="J767" i="32" l="1"/>
  <c r="K767" i="32" s="1"/>
  <c r="J771" i="32" l="1"/>
  <c r="K771" i="32" s="1"/>
  <c r="J777" i="32" l="1"/>
  <c r="K777" i="32" s="1"/>
  <c r="J856" i="32" l="1"/>
  <c r="K856" i="32" s="1"/>
  <c r="J852" i="32"/>
  <c r="K852" i="32" s="1"/>
  <c r="J867" i="32" l="1"/>
  <c r="K867" i="32" s="1"/>
  <c r="J859" i="32" l="1"/>
  <c r="K859" i="32" s="1"/>
  <c r="J858" i="32"/>
  <c r="K858" i="32" s="1"/>
  <c r="J857" i="32"/>
  <c r="K857" i="32" s="1"/>
  <c r="J871" i="32" l="1"/>
  <c r="K871" i="32" s="1"/>
  <c r="J873" i="32" l="1"/>
  <c r="K873" i="32" s="1"/>
  <c r="J963" i="32" l="1"/>
  <c r="K963" i="32" s="1"/>
  <c r="J970" i="32"/>
  <c r="K970" i="32" s="1"/>
  <c r="J977" i="32" l="1"/>
  <c r="K977" i="32" s="1"/>
  <c r="J984" i="32" l="1"/>
  <c r="K984" i="32" s="1"/>
  <c r="J986" i="32" l="1"/>
  <c r="K986" i="32" s="1"/>
  <c r="J988" i="32" l="1"/>
  <c r="K988" i="32" s="1"/>
  <c r="J992" i="32" l="1"/>
  <c r="K992" i="32" s="1"/>
  <c r="J1154" i="33" l="1"/>
  <c r="J1072" i="32"/>
  <c r="K1072" i="32" s="1"/>
  <c r="J1426" i="32"/>
  <c r="K1426" i="32" s="1"/>
  <c r="J1636" i="32"/>
  <c r="K1636" i="32" s="1"/>
  <c r="J1258" i="32"/>
  <c r="K1258" i="32" s="1"/>
  <c r="J1554" i="32"/>
  <c r="K1554" i="32" s="1"/>
  <c r="J1532" i="32"/>
  <c r="K1532" i="32" s="1"/>
  <c r="J1629" i="32"/>
  <c r="K1629" i="32" s="1"/>
  <c r="J1315" i="32"/>
  <c r="K1315" i="32" s="1"/>
  <c r="J1032" i="33"/>
  <c r="J1596" i="32"/>
  <c r="K1596" i="32" s="1"/>
  <c r="J1309" i="32"/>
  <c r="K1309" i="32" s="1"/>
  <c r="J711" i="32"/>
  <c r="K711" i="32" s="1"/>
  <c r="J1250" i="32"/>
  <c r="K1250" i="32" s="1"/>
  <c r="J1595" i="32"/>
  <c r="K1595" i="32" s="1"/>
  <c r="J1047" i="32"/>
  <c r="K1047" i="32" s="1"/>
  <c r="J1549" i="32"/>
  <c r="K1549" i="32" s="1"/>
  <c r="J1058" i="33"/>
  <c r="J928" i="33"/>
  <c r="J1097" i="33"/>
  <c r="J1005" i="33"/>
  <c r="J1045" i="32"/>
  <c r="K1045" i="32" s="1"/>
  <c r="J769" i="33"/>
  <c r="J1161" i="32"/>
  <c r="K1161" i="32" s="1"/>
  <c r="J427" i="32"/>
  <c r="K427" i="32" s="1"/>
  <c r="J1121" i="33"/>
  <c r="J1589" i="32"/>
  <c r="K1589" i="32" s="1"/>
  <c r="J990" i="33"/>
  <c r="J1158" i="32"/>
  <c r="K1158" i="32" s="1"/>
  <c r="J1119" i="33"/>
  <c r="J788" i="32"/>
  <c r="K788" i="32" s="1"/>
  <c r="J1055" i="33"/>
  <c r="J1509" i="32"/>
  <c r="K1509" i="32" s="1"/>
  <c r="J789" i="32"/>
  <c r="K789" i="32" s="1"/>
  <c r="J1485" i="32"/>
  <c r="K1485" i="32" s="1"/>
  <c r="J1090" i="32"/>
  <c r="K1090" i="32" s="1"/>
  <c r="J682" i="33"/>
  <c r="J1091" i="32"/>
  <c r="K1091" i="32" s="1"/>
  <c r="J884" i="33"/>
  <c r="J636" i="33"/>
  <c r="J881" i="33"/>
  <c r="J1481" i="32"/>
  <c r="K1481" i="32" s="1"/>
  <c r="J857" i="33"/>
  <c r="J1116" i="33"/>
  <c r="J1366" i="32"/>
  <c r="K1366" i="32" s="1"/>
  <c r="J220" i="33"/>
  <c r="J425" i="32"/>
  <c r="K425" i="32" s="1"/>
  <c r="J1099" i="33"/>
  <c r="J954" i="33"/>
  <c r="J1139" i="33"/>
  <c r="J1135" i="33"/>
  <c r="J1049" i="33"/>
  <c r="J1045" i="33"/>
  <c r="J1043" i="33"/>
  <c r="J1037" i="33"/>
  <c r="J1035" i="33"/>
  <c r="J970" i="33"/>
  <c r="J966" i="33"/>
  <c r="J963" i="33"/>
  <c r="J904" i="33"/>
  <c r="J862" i="33"/>
  <c r="J822" i="33"/>
  <c r="J818" i="33"/>
  <c r="J901" i="33"/>
  <c r="J892" i="33"/>
  <c r="J1048" i="33"/>
  <c r="J1042" i="33"/>
  <c r="J1040" i="33"/>
  <c r="J1036" i="33"/>
  <c r="J1034" i="33"/>
  <c r="J971" i="33"/>
  <c r="J967" i="33"/>
  <c r="J905" i="33"/>
  <c r="J894" i="33"/>
  <c r="J819" i="33"/>
  <c r="J817" i="33"/>
  <c r="J813" i="33"/>
  <c r="J772" i="33"/>
  <c r="J736" i="33"/>
  <c r="J823" i="33"/>
  <c r="J497" i="33"/>
  <c r="J485" i="33"/>
  <c r="J481" i="33"/>
  <c r="J405" i="33"/>
  <c r="J385" i="33"/>
  <c r="J717" i="33"/>
  <c r="J973" i="33"/>
  <c r="J694" i="33"/>
  <c r="J638" i="33"/>
  <c r="J554" i="33"/>
  <c r="J489" i="33"/>
  <c r="J392" i="33"/>
  <c r="J787" i="33"/>
  <c r="J903" i="33"/>
  <c r="J569" i="33"/>
  <c r="J330" i="33"/>
  <c r="J724" i="33"/>
  <c r="J720" i="33"/>
  <c r="J639" i="33"/>
  <c r="J580" i="33"/>
  <c r="J788" i="33"/>
  <c r="J334" i="33"/>
  <c r="J1633" i="32"/>
  <c r="K1633" i="32" s="1"/>
  <c r="J1625" i="32"/>
  <c r="K1625" i="32" s="1"/>
  <c r="J1619" i="32"/>
  <c r="K1619" i="32" s="1"/>
  <c r="J1555" i="32"/>
  <c r="K1555" i="32" s="1"/>
  <c r="J1528" i="32"/>
  <c r="K1528" i="32" s="1"/>
  <c r="J1516" i="32"/>
  <c r="K1516" i="32" s="1"/>
  <c r="J1649" i="32"/>
  <c r="K1649" i="32" s="1"/>
  <c r="J1645" i="32"/>
  <c r="K1645" i="32" s="1"/>
  <c r="J1643" i="32"/>
  <c r="K1643" i="32" s="1"/>
  <c r="J1641" i="32"/>
  <c r="K1641" i="32" s="1"/>
  <c r="J1553" i="32"/>
  <c r="K1553" i="32" s="1"/>
  <c r="J1540" i="32"/>
  <c r="K1540" i="32" s="1"/>
  <c r="J1538" i="32"/>
  <c r="K1538" i="32" s="1"/>
  <c r="J1535" i="32"/>
  <c r="K1535" i="32" s="1"/>
  <c r="J906" i="33"/>
  <c r="J1471" i="32"/>
  <c r="K1471" i="32" s="1"/>
  <c r="J1469" i="32"/>
  <c r="K1469" i="32" s="1"/>
  <c r="J1628" i="32"/>
  <c r="K1628" i="32" s="1"/>
  <c r="J1624" i="32"/>
  <c r="K1624" i="32" s="1"/>
  <c r="J1620" i="32"/>
  <c r="K1620" i="32" s="1"/>
  <c r="J1552" i="32"/>
  <c r="K1552" i="32" s="1"/>
  <c r="J1550" i="32"/>
  <c r="K1550" i="32" s="1"/>
  <c r="J1544" i="32"/>
  <c r="K1544" i="32" s="1"/>
  <c r="J1531" i="32"/>
  <c r="K1531" i="32" s="1"/>
  <c r="J1527" i="32"/>
  <c r="K1527" i="32" s="1"/>
  <c r="J1524" i="32"/>
  <c r="K1524" i="32" s="1"/>
  <c r="J1492" i="32"/>
  <c r="K1492" i="32" s="1"/>
  <c r="J1646" i="32"/>
  <c r="K1646" i="32" s="1"/>
  <c r="J1644" i="32"/>
  <c r="K1644" i="32" s="1"/>
  <c r="J1642" i="32"/>
  <c r="K1642" i="32" s="1"/>
  <c r="J1640" i="32"/>
  <c r="K1640" i="32" s="1"/>
  <c r="J1539" i="32"/>
  <c r="K1539" i="32" s="1"/>
  <c r="J1464" i="32"/>
  <c r="K1464" i="32" s="1"/>
  <c r="J1437" i="32"/>
  <c r="K1437" i="32" s="1"/>
  <c r="J1202" i="32"/>
  <c r="K1202" i="32" s="1"/>
  <c r="J1196" i="32"/>
  <c r="K1196" i="32" s="1"/>
  <c r="J1419" i="32"/>
  <c r="K1419" i="32" s="1"/>
  <c r="J657" i="33"/>
  <c r="J656" i="33"/>
  <c r="J522" i="33"/>
  <c r="J1306" i="32"/>
  <c r="K1306" i="32" s="1"/>
  <c r="J1265" i="32"/>
  <c r="K1265" i="32" s="1"/>
  <c r="J1263" i="32"/>
  <c r="K1263" i="32" s="1"/>
  <c r="J1259" i="32"/>
  <c r="K1259" i="32" s="1"/>
  <c r="J1257" i="32"/>
  <c r="K1257" i="32" s="1"/>
  <c r="J1255" i="32"/>
  <c r="K1255" i="32" s="1"/>
  <c r="J1201" i="32"/>
  <c r="K1201" i="32" s="1"/>
  <c r="J1172" i="32"/>
  <c r="K1172" i="32" s="1"/>
  <c r="J1423" i="32"/>
  <c r="K1423" i="32" s="1"/>
  <c r="J1418" i="32"/>
  <c r="K1418" i="32" s="1"/>
  <c r="J1338" i="32"/>
  <c r="K1338" i="32" s="1"/>
  <c r="J1209" i="32"/>
  <c r="K1209" i="32" s="1"/>
  <c r="J956" i="33"/>
  <c r="J1200" i="32"/>
  <c r="K1200" i="32" s="1"/>
  <c r="J1417" i="32"/>
  <c r="K1417" i="32" s="1"/>
  <c r="J1648" i="32"/>
  <c r="K1648" i="32" s="1"/>
  <c r="J1332" i="32"/>
  <c r="K1332" i="32" s="1"/>
  <c r="J1330" i="32"/>
  <c r="K1330" i="32" s="1"/>
  <c r="J1328" i="32"/>
  <c r="K1328" i="32" s="1"/>
  <c r="J1303" i="32"/>
  <c r="K1303" i="32" s="1"/>
  <c r="J1266" i="32"/>
  <c r="K1266" i="32" s="1"/>
  <c r="J1264" i="32"/>
  <c r="K1264" i="32" s="1"/>
  <c r="J1262" i="32"/>
  <c r="K1262" i="32" s="1"/>
  <c r="J1260" i="32"/>
  <c r="K1260" i="32" s="1"/>
  <c r="J1256" i="32"/>
  <c r="K1256" i="32" s="1"/>
  <c r="J1252" i="32"/>
  <c r="K1252" i="32" s="1"/>
  <c r="J1233" i="32"/>
  <c r="K1233" i="32" s="1"/>
  <c r="J1205" i="32"/>
  <c r="K1205" i="32" s="1"/>
  <c r="J1197" i="32"/>
  <c r="K1197" i="32" s="1"/>
  <c r="J1143" i="32"/>
  <c r="K1143" i="32" s="1"/>
  <c r="J912" i="32"/>
  <c r="K912" i="32" s="1"/>
  <c r="J1331" i="32"/>
  <c r="K1331" i="32" s="1"/>
  <c r="J1405" i="32"/>
  <c r="K1405" i="32" s="1"/>
  <c r="J1137" i="32"/>
  <c r="K1137" i="32" s="1"/>
  <c r="J1108" i="32"/>
  <c r="K1108" i="32" s="1"/>
  <c r="J1247" i="32"/>
  <c r="K1247" i="32" s="1"/>
  <c r="J1142" i="32"/>
  <c r="K1142" i="32" s="1"/>
  <c r="J892" i="32"/>
  <c r="K892" i="32" s="1"/>
  <c r="J824" i="33"/>
  <c r="J680" i="32"/>
  <c r="K680" i="32" s="1"/>
  <c r="J1171" i="32"/>
  <c r="K1171" i="32" s="1"/>
  <c r="J1037" i="32"/>
  <c r="K1037" i="32" s="1"/>
  <c r="J951" i="32"/>
  <c r="K951" i="32" s="1"/>
  <c r="J891" i="32"/>
  <c r="K891" i="32" s="1"/>
  <c r="J708" i="32"/>
  <c r="K708" i="32" s="1"/>
  <c r="J1246" i="32"/>
  <c r="K1246" i="32" s="1"/>
  <c r="J153" i="32"/>
  <c r="K153" i="32" s="1"/>
  <c r="J586" i="33"/>
  <c r="J1007" i="33"/>
  <c r="J955" i="32"/>
  <c r="K955" i="32" s="1"/>
  <c r="J1026" i="32"/>
  <c r="K1026" i="32" s="1"/>
  <c r="J848" i="32"/>
  <c r="K848" i="32" s="1"/>
  <c r="J662" i="32"/>
  <c r="K662" i="32" s="1"/>
  <c r="J959" i="32"/>
  <c r="K959" i="32" s="1"/>
  <c r="J573" i="33"/>
  <c r="J189" i="33"/>
  <c r="J521" i="32"/>
  <c r="K521" i="32" s="1"/>
  <c r="J1499" i="32"/>
  <c r="K1499" i="32" s="1"/>
  <c r="J1667" i="32"/>
  <c r="K1667" i="32" s="1"/>
  <c r="J621" i="32"/>
  <c r="K621" i="32" s="1"/>
  <c r="J1353" i="32"/>
  <c r="K1353" i="32" s="1"/>
  <c r="J979" i="33"/>
  <c r="J1036" i="32"/>
  <c r="K1036" i="32" s="1"/>
  <c r="J1444" i="32"/>
  <c r="K1444" i="32" s="1"/>
  <c r="J1093" i="33"/>
  <c r="J960" i="33"/>
  <c r="J1387" i="32"/>
  <c r="K1387" i="32" s="1"/>
  <c r="J1046" i="32"/>
  <c r="K1046" i="32" s="1"/>
  <c r="J323" i="33"/>
  <c r="J1056" i="33"/>
  <c r="J570" i="32"/>
  <c r="K570" i="32" s="1"/>
  <c r="J1681" i="32"/>
  <c r="K1681" i="32" s="1"/>
  <c r="J993" i="33"/>
  <c r="J1358" i="32"/>
  <c r="K1358" i="32" s="1"/>
  <c r="J1359" i="32"/>
  <c r="K1359" i="32" s="1"/>
  <c r="J1659" i="32"/>
  <c r="K1659" i="32" s="1"/>
  <c r="J1370" i="32"/>
  <c r="K1370" i="32" s="1"/>
  <c r="J1688" i="32"/>
  <c r="K1688" i="32" s="1"/>
  <c r="J192" i="33"/>
  <c r="J1104" i="32"/>
  <c r="K1104" i="32" s="1"/>
  <c r="J1632" i="32"/>
  <c r="K1632" i="32" s="1"/>
  <c r="J702" i="32"/>
  <c r="K702" i="32" s="1"/>
  <c r="J1094" i="32"/>
  <c r="K1094" i="32" s="1"/>
  <c r="J1451" i="32"/>
  <c r="K1451" i="32" s="1"/>
  <c r="J1063" i="33"/>
  <c r="J144" i="33"/>
  <c r="J997" i="33"/>
  <c r="J1599" i="32"/>
  <c r="K1599" i="32" s="1"/>
  <c r="J1367" i="32"/>
  <c r="K1367" i="32" s="1"/>
  <c r="J1687" i="32"/>
  <c r="K1687" i="32" s="1"/>
  <c r="J1523" i="32"/>
  <c r="K1523" i="32" s="1"/>
  <c r="J754" i="33"/>
  <c r="J1653" i="32"/>
  <c r="K1653" i="32" s="1"/>
  <c r="J1326" i="32"/>
  <c r="K1326" i="32" s="1"/>
  <c r="J1504" i="32"/>
  <c r="K1504" i="32" s="1"/>
  <c r="J465" i="33"/>
  <c r="J1071" i="32"/>
  <c r="K1071" i="32" s="1"/>
  <c r="J659" i="32"/>
  <c r="K659" i="32" s="1"/>
  <c r="J1446" i="32"/>
  <c r="K1446" i="32" s="1"/>
  <c r="J929" i="33"/>
  <c r="J1317" i="32"/>
  <c r="K1317" i="32" s="1"/>
  <c r="J1452" i="32"/>
  <c r="K1452" i="32" s="1"/>
  <c r="J1067" i="32"/>
  <c r="K1067" i="32" s="1"/>
  <c r="J1081" i="32"/>
  <c r="K1081" i="32" s="1"/>
  <c r="J936" i="33"/>
  <c r="J1324" i="32"/>
  <c r="K1324" i="32" s="1"/>
  <c r="J1424" i="32"/>
  <c r="K1424" i="32" s="1"/>
  <c r="J620" i="32"/>
  <c r="K620" i="32" s="1"/>
  <c r="J1389" i="32"/>
  <c r="K1389" i="32" s="1"/>
  <c r="J613" i="32"/>
  <c r="K613" i="32" s="1"/>
  <c r="J1425" i="32"/>
  <c r="K1425" i="32" s="1"/>
  <c r="J1593" i="32"/>
  <c r="K1593" i="32" s="1"/>
  <c r="J1003" i="33"/>
  <c r="J1594" i="32"/>
  <c r="K1594" i="32" s="1"/>
  <c r="J1085" i="32"/>
  <c r="K1085" i="32" s="1"/>
  <c r="J939" i="33"/>
  <c r="J1042" i="32"/>
  <c r="K1042" i="32" s="1"/>
  <c r="J1669" i="32"/>
  <c r="K1669" i="32" s="1"/>
  <c r="J1674" i="32"/>
  <c r="K1674" i="32" s="1"/>
  <c r="J1336" i="32"/>
  <c r="K1336" i="32" s="1"/>
  <c r="J1670" i="32"/>
  <c r="K1670" i="32" s="1"/>
  <c r="J1312" i="32"/>
  <c r="K1312" i="32" s="1"/>
  <c r="J1060" i="33"/>
  <c r="J1590" i="32"/>
  <c r="K1590" i="32" s="1"/>
  <c r="J909" i="33"/>
  <c r="J1337" i="32"/>
  <c r="K1337" i="32" s="1"/>
  <c r="J351" i="33"/>
  <c r="J1534" i="32"/>
  <c r="K1534" i="32" s="1"/>
  <c r="J1059" i="33"/>
  <c r="J907" i="33"/>
  <c r="J713" i="32"/>
  <c r="K713" i="32" s="1"/>
  <c r="J1311" i="32"/>
  <c r="K1311" i="32" s="1"/>
  <c r="J670" i="33"/>
  <c r="J1522" i="32"/>
  <c r="K1522" i="32" s="1"/>
  <c r="J1320" i="32"/>
  <c r="K1320" i="32" s="1"/>
  <c r="J718" i="33"/>
  <c r="J446" i="33"/>
  <c r="J1421" i="32"/>
  <c r="K1421" i="32" s="1"/>
  <c r="J1600" i="32"/>
  <c r="K1600" i="32" s="1"/>
  <c r="J1065" i="33"/>
  <c r="J792" i="32"/>
  <c r="K792" i="32" s="1"/>
  <c r="J1493" i="32"/>
  <c r="K1493" i="32" s="1"/>
  <c r="J1088" i="33"/>
  <c r="J937" i="33"/>
  <c r="J1668" i="32"/>
  <c r="K1668" i="32" s="1"/>
  <c r="J1125" i="32"/>
  <c r="K1125" i="32" s="1"/>
  <c r="J660" i="33"/>
  <c r="J1237" i="32"/>
  <c r="K1237" i="32" s="1"/>
  <c r="J1325" i="32"/>
  <c r="K1325" i="32" s="1"/>
  <c r="J1665" i="32"/>
  <c r="K1665" i="32" s="1"/>
  <c r="J329" i="33"/>
  <c r="J1335" i="32"/>
  <c r="K1335" i="32" s="1"/>
  <c r="J1321" i="32"/>
  <c r="K1321" i="32" s="1"/>
  <c r="J1662" i="32"/>
  <c r="K1662" i="32" s="1"/>
  <c r="J1024" i="32"/>
  <c r="K1024" i="32" s="1"/>
  <c r="J815" i="32"/>
  <c r="K815" i="32" s="1"/>
  <c r="J991" i="33"/>
  <c r="J1236" i="32"/>
  <c r="K1236" i="32" s="1"/>
  <c r="J1096" i="32"/>
  <c r="K1096" i="32" s="1"/>
  <c r="J1323" i="32"/>
  <c r="K1323" i="32" s="1"/>
  <c r="J1283" i="32"/>
  <c r="K1283" i="32" s="1"/>
  <c r="J1038" i="33"/>
  <c r="J796" i="32"/>
  <c r="K796" i="32" s="1"/>
  <c r="J1126" i="33"/>
  <c r="J1281" i="32"/>
  <c r="K1281" i="32" s="1"/>
  <c r="J328" i="33"/>
  <c r="J1445" i="32"/>
  <c r="K1445" i="32" s="1"/>
  <c r="J974" i="33"/>
  <c r="J1313" i="32"/>
  <c r="K1313" i="32" s="1"/>
  <c r="J938" i="33"/>
  <c r="J830" i="33"/>
  <c r="J1319" i="32"/>
  <c r="K1319" i="32" s="1"/>
  <c r="J934" i="33"/>
  <c r="J1105" i="32"/>
  <c r="K1105" i="32" s="1"/>
  <c r="J1068" i="32"/>
  <c r="K1068" i="32" s="1"/>
  <c r="J1033" i="33"/>
  <c r="J1503" i="32"/>
  <c r="K1503" i="32" s="1"/>
  <c r="J1663" i="32"/>
  <c r="K1663" i="32" s="1"/>
  <c r="J1316" i="32"/>
  <c r="K1316" i="32" s="1"/>
  <c r="J1671" i="32"/>
  <c r="K1671" i="32" s="1"/>
  <c r="J1333" i="32"/>
  <c r="K1333" i="32" s="1"/>
  <c r="J908" i="33"/>
  <c r="J1125" i="33"/>
  <c r="J1029" i="33"/>
  <c r="J1673" i="32"/>
  <c r="K1673" i="32" s="1"/>
  <c r="J1592" i="32"/>
  <c r="K1592" i="32" s="1"/>
  <c r="J1282" i="32"/>
  <c r="K1282" i="32" s="1"/>
  <c r="J1448" i="32"/>
  <c r="K1448" i="32" s="1"/>
  <c r="J182" i="32"/>
  <c r="K182" i="32" s="1"/>
  <c r="J1318" i="32"/>
  <c r="K1318" i="32" s="1"/>
  <c r="J1496" i="32"/>
  <c r="K1496" i="32" s="1"/>
  <c r="J1597" i="32"/>
  <c r="K1597" i="32" s="1"/>
  <c r="J661" i="33"/>
  <c r="J933" i="33"/>
  <c r="J1146" i="32"/>
  <c r="K1146" i="32" s="1"/>
  <c r="J719" i="32"/>
  <c r="K719" i="32" s="1"/>
  <c r="K661" i="33" l="1"/>
  <c r="K1033" i="33"/>
  <c r="K328" i="33"/>
  <c r="K991" i="33"/>
  <c r="K660" i="33"/>
  <c r="K937" i="33"/>
  <c r="K1059" i="33"/>
  <c r="K351" i="33"/>
  <c r="K1060" i="33"/>
  <c r="K936" i="33"/>
  <c r="K1063" i="33"/>
  <c r="K960" i="33"/>
  <c r="K979" i="33"/>
  <c r="K189" i="33"/>
  <c r="K656" i="33"/>
  <c r="K788" i="33"/>
  <c r="K639" i="33"/>
  <c r="K787" i="33"/>
  <c r="K554" i="33"/>
  <c r="K694" i="33"/>
  <c r="K717" i="33"/>
  <c r="K485" i="33"/>
  <c r="K813" i="33"/>
  <c r="K862" i="33"/>
  <c r="K1125" i="33"/>
  <c r="K1126" i="33"/>
  <c r="K1038" i="33"/>
  <c r="K329" i="33"/>
  <c r="K1088" i="33"/>
  <c r="K446" i="33"/>
  <c r="K670" i="33"/>
  <c r="K909" i="33"/>
  <c r="K939" i="33"/>
  <c r="K997" i="33"/>
  <c r="K993" i="33"/>
  <c r="K1056" i="33"/>
  <c r="K573" i="33"/>
  <c r="K586" i="33"/>
  <c r="K906" i="33"/>
  <c r="K720" i="33"/>
  <c r="K330" i="33"/>
  <c r="K481" i="33"/>
  <c r="K497" i="33"/>
  <c r="K736" i="33"/>
  <c r="K894" i="33"/>
  <c r="K967" i="33"/>
  <c r="K1034" i="33"/>
  <c r="K1040" i="33"/>
  <c r="K1048" i="33"/>
  <c r="K901" i="33"/>
  <c r="K818" i="33"/>
  <c r="K966" i="33"/>
  <c r="K1035" i="33"/>
  <c r="K1043" i="33"/>
  <c r="K1049" i="33"/>
  <c r="K1139" i="33"/>
  <c r="K1099" i="33"/>
  <c r="K1116" i="33"/>
  <c r="K857" i="33"/>
  <c r="K990" i="33"/>
  <c r="K769" i="33"/>
  <c r="K1005" i="33"/>
  <c r="K1097" i="33"/>
  <c r="K928" i="33"/>
  <c r="K1032" i="33"/>
  <c r="K933" i="33"/>
  <c r="K1029" i="33"/>
  <c r="K908" i="33"/>
  <c r="K934" i="33"/>
  <c r="K830" i="33"/>
  <c r="K718" i="33"/>
  <c r="K907" i="33"/>
  <c r="K1003" i="33"/>
  <c r="K144" i="33"/>
  <c r="K192" i="33"/>
  <c r="K522" i="33"/>
  <c r="K657" i="33"/>
  <c r="K334" i="33"/>
  <c r="K580" i="33"/>
  <c r="K903" i="33"/>
  <c r="K638" i="33"/>
  <c r="K973" i="33"/>
  <c r="K405" i="33"/>
  <c r="K772" i="33"/>
  <c r="K817" i="33"/>
  <c r="K904" i="33"/>
  <c r="K220" i="33"/>
  <c r="K881" i="33"/>
  <c r="K636" i="33"/>
  <c r="K884" i="33"/>
  <c r="K682" i="33"/>
  <c r="K1055" i="33"/>
  <c r="K1119" i="33"/>
  <c r="K1121" i="33"/>
  <c r="K1058" i="33"/>
  <c r="K1154" i="33"/>
  <c r="K938" i="33"/>
  <c r="K974" i="33"/>
  <c r="K1065" i="33"/>
  <c r="K929" i="33"/>
  <c r="K465" i="33"/>
  <c r="K754" i="33"/>
  <c r="K323" i="33"/>
  <c r="K1093" i="33"/>
  <c r="K1007" i="33"/>
  <c r="K824" i="33"/>
  <c r="K956" i="33"/>
  <c r="K724" i="33"/>
  <c r="K569" i="33"/>
  <c r="K392" i="33"/>
  <c r="K489" i="33"/>
  <c r="K385" i="33"/>
  <c r="K823" i="33"/>
  <c r="K819" i="33"/>
  <c r="K905" i="33"/>
  <c r="K971" i="33"/>
  <c r="K1036" i="33"/>
  <c r="K1042" i="33"/>
  <c r="K892" i="33"/>
  <c r="K822" i="33"/>
  <c r="K963" i="33"/>
  <c r="K970" i="33"/>
  <c r="K1037" i="33"/>
  <c r="K1045" i="33"/>
  <c r="K1135" i="33"/>
  <c r="K954" i="33"/>
  <c r="J1449" i="32"/>
  <c r="K1449" i="32" s="1"/>
  <c r="J794" i="32"/>
  <c r="K794" i="32" s="1"/>
  <c r="J927" i="33"/>
  <c r="J1383" i="32"/>
  <c r="K1383" i="32" s="1"/>
  <c r="J1616" i="32"/>
  <c r="K1616" i="32" s="1"/>
  <c r="J1511" i="32"/>
  <c r="K1511" i="32" s="1"/>
  <c r="J958" i="33"/>
  <c r="J1234" i="32"/>
  <c r="K1234" i="32" s="1"/>
  <c r="J616" i="32"/>
  <c r="K616" i="32" s="1"/>
  <c r="J1515" i="32"/>
  <c r="K1515" i="32" s="1"/>
  <c r="J426" i="32"/>
  <c r="K426" i="32" s="1"/>
  <c r="J1521" i="32"/>
  <c r="K1521" i="32" s="1"/>
  <c r="J1502" i="32"/>
  <c r="K1502" i="32" s="1"/>
  <c r="J922" i="33"/>
  <c r="J1041" i="32"/>
  <c r="K1041" i="32" s="1"/>
  <c r="J330" i="32"/>
  <c r="K330" i="32" s="1"/>
  <c r="J1409" i="32"/>
  <c r="K1409" i="32" s="1"/>
  <c r="J1016" i="33"/>
  <c r="J1133" i="33"/>
  <c r="J930" i="33"/>
  <c r="J1588" i="32"/>
  <c r="K1588" i="32" s="1"/>
  <c r="J1251" i="32"/>
  <c r="K1251" i="32" s="1"/>
  <c r="J1489" i="32"/>
  <c r="K1489" i="32" s="1"/>
  <c r="J955" i="33"/>
  <c r="J637" i="33"/>
  <c r="J784" i="32"/>
  <c r="K784" i="32" s="1"/>
  <c r="J786" i="33"/>
  <c r="J1630" i="32"/>
  <c r="K1630" i="32" s="1"/>
  <c r="J1168" i="32"/>
  <c r="K1168" i="32" s="1"/>
  <c r="J1253" i="32"/>
  <c r="K1253" i="32" s="1"/>
  <c r="J870" i="33"/>
  <c r="J331" i="32"/>
  <c r="K331" i="32" s="1"/>
  <c r="J619" i="32"/>
  <c r="K619" i="32" s="1"/>
  <c r="J1232" i="32"/>
  <c r="K1232" i="32" s="1"/>
  <c r="J816" i="33"/>
  <c r="J1101" i="33"/>
  <c r="J1411" i="32"/>
  <c r="K1411" i="32" s="1"/>
  <c r="J1450" i="32"/>
  <c r="K1450" i="32" s="1"/>
  <c r="J1634" i="32"/>
  <c r="K1634" i="32" s="1"/>
  <c r="J820" i="33"/>
  <c r="J827" i="33"/>
  <c r="J1422" i="32"/>
  <c r="K1422" i="32" s="1"/>
  <c r="J829" i="33"/>
  <c r="J789" i="33"/>
  <c r="J1030" i="32"/>
  <c r="K1030" i="32" s="1"/>
  <c r="J1047" i="33"/>
  <c r="J1327" i="32"/>
  <c r="K1327" i="32" s="1"/>
  <c r="J1150" i="32"/>
  <c r="K1150" i="32" s="1"/>
  <c r="J565" i="33"/>
  <c r="J399" i="33"/>
  <c r="J493" i="33"/>
  <c r="J900" i="33"/>
  <c r="J1672" i="32"/>
  <c r="K1672" i="32" s="1"/>
  <c r="J1708" i="32"/>
  <c r="K1708" i="32" s="1"/>
  <c r="J961" i="33"/>
  <c r="J1138" i="33"/>
  <c r="J1520" i="32"/>
  <c r="K1520" i="32" s="1"/>
  <c r="J1606" i="32"/>
  <c r="K1606" i="32" s="1"/>
  <c r="J965" i="33"/>
  <c r="J886" i="32"/>
  <c r="K886" i="32" s="1"/>
  <c r="J791" i="32"/>
  <c r="K791" i="32" s="1"/>
  <c r="J1500" i="32"/>
  <c r="K1500" i="32" s="1"/>
  <c r="J770" i="33"/>
  <c r="J1666" i="32"/>
  <c r="K1666" i="32" s="1"/>
  <c r="J774" i="33"/>
  <c r="J1107" i="32"/>
  <c r="K1107" i="32" s="1"/>
  <c r="J1041" i="33"/>
  <c r="J1533" i="32"/>
  <c r="K1533" i="32" s="1"/>
  <c r="J828" i="33"/>
  <c r="J790" i="33"/>
  <c r="J831" i="33"/>
  <c r="J1334" i="32"/>
  <c r="K1334" i="32" s="1"/>
  <c r="J561" i="33"/>
  <c r="J1144" i="32"/>
  <c r="K1144" i="32" s="1"/>
  <c r="J195" i="33"/>
  <c r="J1447" i="32"/>
  <c r="K1447" i="32" s="1"/>
  <c r="J1652" i="32"/>
  <c r="K1652" i="32" s="1"/>
  <c r="J1044" i="32"/>
  <c r="K1044" i="32" s="1"/>
  <c r="J1598" i="32"/>
  <c r="K1598" i="32" s="1"/>
  <c r="J1138" i="32"/>
  <c r="K1138" i="32" s="1"/>
  <c r="J1556" i="32"/>
  <c r="K1556" i="32" s="1"/>
  <c r="J381" i="33"/>
  <c r="J887" i="33"/>
  <c r="J1388" i="32"/>
  <c r="K1388" i="32" s="1"/>
  <c r="J889" i="32"/>
  <c r="K889" i="32" s="1"/>
  <c r="J1637" i="32"/>
  <c r="K1637" i="32" s="1"/>
  <c r="J1044" i="33"/>
  <c r="J1119" i="32"/>
  <c r="K1119" i="32" s="1"/>
  <c r="J716" i="33"/>
  <c r="J1329" i="32"/>
  <c r="K1329" i="32" s="1"/>
  <c r="J1647" i="32"/>
  <c r="K1647" i="32" s="1"/>
  <c r="J674" i="33"/>
  <c r="J931" i="33"/>
  <c r="J1322" i="32"/>
  <c r="K1322" i="32" s="1"/>
  <c r="J598" i="33"/>
  <c r="J888" i="32"/>
  <c r="K888" i="32" s="1"/>
  <c r="J1157" i="33"/>
  <c r="J1090" i="33"/>
  <c r="J1157" i="32"/>
  <c r="K1157" i="32" s="1"/>
  <c r="J1525" i="32"/>
  <c r="K1525" i="32" s="1"/>
  <c r="J1046" i="33"/>
  <c r="J1375" i="32"/>
  <c r="K1375" i="32" s="1"/>
  <c r="J700" i="32"/>
  <c r="K700" i="32" s="1"/>
  <c r="J329" i="32"/>
  <c r="K329" i="32" s="1"/>
  <c r="J880" i="33"/>
  <c r="J1573" i="32"/>
  <c r="K1573" i="32" s="1"/>
  <c r="J855" i="33"/>
  <c r="J143" i="33"/>
  <c r="J925" i="33"/>
  <c r="J1360" i="32"/>
  <c r="K1360" i="32" s="1"/>
  <c r="J1400" i="32"/>
  <c r="K1400" i="32" s="1"/>
  <c r="J1299" i="32"/>
  <c r="K1299" i="32" s="1"/>
  <c r="J1054" i="33"/>
  <c r="J918" i="33"/>
  <c r="J1584" i="32"/>
  <c r="K1584" i="32" s="1"/>
  <c r="J952" i="33"/>
  <c r="J1297" i="32"/>
  <c r="K1297" i="32" s="1"/>
  <c r="J512" i="33"/>
  <c r="J1507" i="32"/>
  <c r="K1507" i="32" s="1"/>
  <c r="J1617" i="32"/>
  <c r="K1617" i="32" s="1"/>
  <c r="J598" i="32"/>
  <c r="K598" i="32" s="1"/>
  <c r="J515" i="32"/>
  <c r="K515" i="32" s="1"/>
  <c r="J984" i="33"/>
  <c r="J1089" i="32"/>
  <c r="K1089" i="32" s="1"/>
  <c r="K236" i="33"/>
  <c r="J1073" i="33"/>
  <c r="J1432" i="32"/>
  <c r="K1432" i="32" s="1"/>
  <c r="J325" i="32"/>
  <c r="K325" i="32" s="1"/>
  <c r="J1433" i="32"/>
  <c r="K1433" i="32" s="1"/>
  <c r="J222" i="33"/>
  <c r="J699" i="32"/>
  <c r="K699" i="32" s="1"/>
  <c r="J1655" i="32"/>
  <c r="K1655" i="32" s="1"/>
  <c r="J1053" i="33"/>
  <c r="J1115" i="33"/>
  <c r="J569" i="32"/>
  <c r="K569" i="32" s="1"/>
  <c r="J921" i="33"/>
  <c r="J1586" i="32"/>
  <c r="K1586" i="32" s="1"/>
  <c r="J811" i="33"/>
  <c r="J861" i="33"/>
  <c r="J1356" i="32"/>
  <c r="K1356" i="32" s="1"/>
  <c r="J809" i="33"/>
  <c r="J1095" i="32"/>
  <c r="K1095" i="32" s="1"/>
  <c r="J1622" i="32"/>
  <c r="K1622" i="32" s="1"/>
  <c r="J887" i="32"/>
  <c r="K887" i="32" s="1"/>
  <c r="J1099" i="32"/>
  <c r="K1099" i="32" s="1"/>
  <c r="J1162" i="32"/>
  <c r="K1162" i="32" s="1"/>
  <c r="J1124" i="33"/>
  <c r="J1308" i="32"/>
  <c r="K1308" i="32" s="1"/>
  <c r="J1100" i="32"/>
  <c r="K1100" i="32" s="1"/>
  <c r="J1009" i="33"/>
  <c r="J1050" i="32"/>
  <c r="K1050" i="32" s="1"/>
  <c r="J1713" i="32"/>
  <c r="K1713" i="32" s="1"/>
  <c r="J877" i="33"/>
  <c r="J396" i="32"/>
  <c r="K396" i="32" s="1"/>
  <c r="J370" i="32"/>
  <c r="K370" i="32" s="1"/>
  <c r="J237" i="32"/>
  <c r="K237" i="32" s="1"/>
  <c r="J798" i="33"/>
  <c r="J1143" i="33"/>
  <c r="J506" i="32"/>
  <c r="K506" i="32" s="1"/>
  <c r="J847" i="33"/>
  <c r="J840" i="33"/>
  <c r="J841" i="33"/>
  <c r="J681" i="33"/>
  <c r="J998" i="33"/>
  <c r="J651" i="32"/>
  <c r="K651" i="32" s="1"/>
  <c r="J1019" i="33"/>
  <c r="J1354" i="32"/>
  <c r="K1354" i="32" s="1"/>
  <c r="J1227" i="32"/>
  <c r="K1227" i="32" s="1"/>
  <c r="J1658" i="32"/>
  <c r="K1658" i="32" s="1"/>
  <c r="J1439" i="32"/>
  <c r="K1439" i="32" s="1"/>
  <c r="J1094" i="33"/>
  <c r="J1120" i="33"/>
  <c r="J224" i="32"/>
  <c r="K224" i="32" s="1"/>
  <c r="J225" i="32"/>
  <c r="K225" i="32" s="1"/>
  <c r="J369" i="32"/>
  <c r="K369" i="32" s="1"/>
  <c r="J450" i="33"/>
  <c r="J558" i="32"/>
  <c r="K558" i="32" s="1"/>
  <c r="J201" i="33"/>
  <c r="J693" i="33"/>
  <c r="J411" i="33"/>
  <c r="J114" i="33"/>
  <c r="J976" i="33"/>
  <c r="J1456" i="32"/>
  <c r="K1456" i="32" s="1"/>
  <c r="J413" i="33"/>
  <c r="J1084" i="33"/>
  <c r="J1365" i="32"/>
  <c r="K1365" i="32" s="1"/>
  <c r="J1570" i="32"/>
  <c r="K1570" i="32" s="1"/>
  <c r="J612" i="32"/>
  <c r="K612" i="32" s="1"/>
  <c r="J679" i="33"/>
  <c r="J1536" i="32"/>
  <c r="K1536" i="32" s="1"/>
  <c r="J76" i="33"/>
  <c r="J977" i="33"/>
  <c r="J805" i="33"/>
  <c r="J882" i="32"/>
  <c r="K882" i="32" s="1"/>
  <c r="J324" i="33"/>
  <c r="J1091" i="33"/>
  <c r="J1465" i="32"/>
  <c r="K1465" i="32" s="1"/>
  <c r="J810" i="33"/>
  <c r="J1542" i="32"/>
  <c r="K1542" i="32" s="1"/>
  <c r="J808" i="33"/>
  <c r="J331" i="33"/>
  <c r="J986" i="33"/>
  <c r="J1369" i="32"/>
  <c r="K1369" i="32" s="1"/>
  <c r="J1494" i="32"/>
  <c r="K1494" i="32" s="1"/>
  <c r="J332" i="32"/>
  <c r="K332" i="32" s="1"/>
  <c r="J767" i="33"/>
  <c r="J1591" i="32"/>
  <c r="K1591" i="32" s="1"/>
  <c r="J1443" i="32"/>
  <c r="K1443" i="32" s="1"/>
  <c r="J1028" i="33"/>
  <c r="J1587" i="32"/>
  <c r="K1587" i="32" s="1"/>
  <c r="J785" i="32"/>
  <c r="K785" i="32" s="1"/>
  <c r="J1679" i="32"/>
  <c r="K1679" i="32" s="1"/>
  <c r="J585" i="32"/>
  <c r="K585" i="32" s="1"/>
  <c r="J843" i="33"/>
  <c r="J1301" i="32"/>
  <c r="K1301" i="32" s="1"/>
  <c r="J1403" i="32"/>
  <c r="K1403" i="32" s="1"/>
  <c r="J1249" i="32"/>
  <c r="K1249" i="32" s="1"/>
  <c r="J1404" i="32"/>
  <c r="K1404" i="32" s="1"/>
  <c r="J807" i="33"/>
  <c r="J1677" i="32"/>
  <c r="K1677" i="32" s="1"/>
  <c r="J1355" i="32"/>
  <c r="K1355" i="32" s="1"/>
  <c r="J1656" i="32"/>
  <c r="K1656" i="32" s="1"/>
  <c r="J1093" i="32"/>
  <c r="K1093" i="32" s="1"/>
  <c r="J1585" i="32"/>
  <c r="K1585" i="32" s="1"/>
  <c r="J885" i="32"/>
  <c r="K885" i="32" s="1"/>
  <c r="J1377" i="32"/>
  <c r="K1377" i="32" s="1"/>
  <c r="J1402" i="32"/>
  <c r="K1402" i="32" s="1"/>
  <c r="J1545" i="32"/>
  <c r="K1545" i="32" s="1"/>
  <c r="J1547" i="32"/>
  <c r="K1547" i="32" s="1"/>
  <c r="J1623" i="32"/>
  <c r="K1623" i="32" s="1"/>
  <c r="J332" i="33"/>
  <c r="J1026" i="33"/>
  <c r="J814" i="33"/>
  <c r="J1081" i="33"/>
  <c r="J583" i="32"/>
  <c r="K583" i="32" s="1"/>
  <c r="J1343" i="32"/>
  <c r="K1343" i="32" s="1"/>
  <c r="J1373" i="32"/>
  <c r="K1373" i="32" s="1"/>
  <c r="J696" i="32"/>
  <c r="K696" i="32" s="1"/>
  <c r="J1568" i="32"/>
  <c r="K1568" i="32" s="1"/>
  <c r="J280" i="32"/>
  <c r="K280" i="32" s="1"/>
  <c r="J1350" i="32"/>
  <c r="K1350" i="32" s="1"/>
  <c r="J634" i="33"/>
  <c r="J141" i="33"/>
  <c r="J412" i="33"/>
  <c r="J916" i="33"/>
  <c r="J913" i="33"/>
  <c r="J693" i="32"/>
  <c r="K693" i="32" s="1"/>
  <c r="J267" i="33"/>
  <c r="J461" i="32"/>
  <c r="K461" i="32" s="1"/>
  <c r="J285" i="33"/>
  <c r="J1080" i="33"/>
  <c r="J610" i="32"/>
  <c r="K610" i="32" s="1"/>
  <c r="J946" i="33"/>
  <c r="J836" i="33"/>
  <c r="J79" i="33"/>
  <c r="J640" i="33"/>
  <c r="J1051" i="32"/>
  <c r="K1051" i="32" s="1"/>
  <c r="J137" i="33"/>
  <c r="J694" i="32"/>
  <c r="K694" i="32" s="1"/>
  <c r="J633" i="33"/>
  <c r="J202" i="33"/>
  <c r="J218" i="32"/>
  <c r="K218" i="32" s="1"/>
  <c r="J219" i="32"/>
  <c r="K219" i="32" s="1"/>
  <c r="J229" i="32"/>
  <c r="K229" i="32" s="1"/>
  <c r="J307" i="33"/>
  <c r="J276" i="33"/>
  <c r="J316" i="33"/>
  <c r="J1567" i="32"/>
  <c r="K1567" i="32" s="1"/>
  <c r="J1342" i="32"/>
  <c r="K1342" i="32" s="1"/>
  <c r="J352" i="32"/>
  <c r="K352" i="32" s="1"/>
  <c r="J136" i="33"/>
  <c r="J223" i="32"/>
  <c r="K223" i="32" s="1"/>
  <c r="J945" i="33"/>
  <c r="J135" i="33"/>
  <c r="J323" i="32"/>
  <c r="K323" i="32" s="1"/>
  <c r="J1292" i="32"/>
  <c r="K1292" i="32" s="1"/>
  <c r="J19" i="33"/>
  <c r="J1106" i="32"/>
  <c r="K1106" i="32" s="1"/>
  <c r="J1102" i="33"/>
  <c r="J1102" i="32"/>
  <c r="K1102" i="32" s="1"/>
  <c r="J1664" i="32"/>
  <c r="K1664" i="32" s="1"/>
  <c r="J1310" i="32"/>
  <c r="K1310" i="32" s="1"/>
  <c r="J334" i="32"/>
  <c r="K334" i="32" s="1"/>
  <c r="J1498" i="32"/>
  <c r="K1498" i="32" s="1"/>
  <c r="J1134" i="33"/>
  <c r="J1061" i="33"/>
  <c r="J1626" i="32"/>
  <c r="K1626" i="32" s="1"/>
  <c r="J815" i="33"/>
  <c r="J1057" i="33"/>
  <c r="J1097" i="32"/>
  <c r="K1097" i="32" s="1"/>
  <c r="J1474" i="32"/>
  <c r="K1474" i="32" s="1"/>
  <c r="J1441" i="32"/>
  <c r="K1441" i="32" s="1"/>
  <c r="J795" i="32"/>
  <c r="K795" i="32" s="1"/>
  <c r="J1048" i="32"/>
  <c r="K1048" i="32" s="1"/>
  <c r="J683" i="32"/>
  <c r="K683" i="32" s="1"/>
  <c r="J1472" i="32"/>
  <c r="K1472" i="32" s="1"/>
  <c r="J773" i="33"/>
  <c r="J968" i="33"/>
  <c r="J1453" i="32"/>
  <c r="K1453" i="32" s="1"/>
  <c r="J1098" i="32"/>
  <c r="K1098" i="32" s="1"/>
  <c r="J1244" i="32"/>
  <c r="K1244" i="32" s="1"/>
  <c r="J1660" i="32"/>
  <c r="K1660" i="32" s="1"/>
  <c r="J989" i="33"/>
  <c r="J1546" i="32"/>
  <c r="K1546" i="32" s="1"/>
  <c r="J1127" i="33"/>
  <c r="J1103" i="32"/>
  <c r="K1103" i="32" s="1"/>
  <c r="J940" i="33"/>
  <c r="J1514" i="32"/>
  <c r="K1514" i="32" s="1"/>
  <c r="J1486" i="32"/>
  <c r="K1486" i="32" s="1"/>
  <c r="J679" i="32"/>
  <c r="K679" i="32" s="1"/>
  <c r="J1438" i="32"/>
  <c r="K1438" i="32" s="1"/>
  <c r="J1435" i="32"/>
  <c r="K1435" i="32" s="1"/>
  <c r="J712" i="32"/>
  <c r="K712" i="32" s="1"/>
  <c r="J867" i="33"/>
  <c r="J1307" i="32"/>
  <c r="K1307" i="32" s="1"/>
  <c r="J962" i="33"/>
  <c r="J1018" i="32"/>
  <c r="K1018" i="32" s="1"/>
  <c r="J1631" i="32"/>
  <c r="K1631" i="32" s="1"/>
  <c r="J1605" i="32"/>
  <c r="K1605" i="32" s="1"/>
  <c r="J1103" i="33"/>
  <c r="J197" i="33"/>
  <c r="J1100" i="33"/>
  <c r="J140" i="33"/>
  <c r="J1615" i="32"/>
  <c r="K1615" i="32" s="1"/>
  <c r="J888" i="33"/>
  <c r="J1661" i="32"/>
  <c r="K1661" i="32" s="1"/>
  <c r="J1304" i="32"/>
  <c r="K1304" i="32" s="1"/>
  <c r="J635" i="33"/>
  <c r="J1031" i="33"/>
  <c r="J959" i="33"/>
  <c r="J1473" i="32"/>
  <c r="K1473" i="32" s="1"/>
  <c r="J1118" i="33"/>
  <c r="J890" i="32"/>
  <c r="K890" i="32" s="1"/>
  <c r="J1657" i="32"/>
  <c r="K1657" i="32" s="1"/>
  <c r="J325" i="33"/>
  <c r="J1092" i="33"/>
  <c r="J1621" i="32"/>
  <c r="K1621" i="32" s="1"/>
  <c r="J1374" i="32"/>
  <c r="K1374" i="32" s="1"/>
  <c r="J1462" i="32"/>
  <c r="K1462" i="32" s="1"/>
  <c r="J1064" i="33"/>
  <c r="J1062" i="33"/>
  <c r="J935" i="33"/>
  <c r="J996" i="33"/>
  <c r="J707" i="32"/>
  <c r="K707" i="32" s="1"/>
  <c r="J1166" i="32"/>
  <c r="K1166" i="32" s="1"/>
  <c r="J1314" i="32"/>
  <c r="K1314" i="32" s="1"/>
  <c r="J1675" i="32"/>
  <c r="K1675" i="32" s="1"/>
  <c r="J507" i="32"/>
  <c r="K507" i="32" s="1"/>
  <c r="J793" i="32"/>
  <c r="K793" i="32" s="1"/>
  <c r="J1501" i="32"/>
  <c r="K1501" i="32" s="1"/>
  <c r="J1478" i="32"/>
  <c r="K1478" i="32" s="1"/>
  <c r="J1378" i="32"/>
  <c r="K1378" i="32" s="1"/>
  <c r="J1580" i="32"/>
  <c r="K1580" i="32" s="1"/>
  <c r="J533" i="33"/>
  <c r="J1039" i="33"/>
  <c r="J718" i="32"/>
  <c r="K718" i="32" s="1"/>
  <c r="J1049" i="32"/>
  <c r="K1049" i="32" s="1"/>
  <c r="J1601" i="32"/>
  <c r="K1601" i="32" s="1"/>
  <c r="J1238" i="32"/>
  <c r="K1238" i="32" s="1"/>
  <c r="J1114" i="33"/>
  <c r="J1261" i="32"/>
  <c r="K1261" i="32" s="1"/>
  <c r="J1530" i="32"/>
  <c r="K1530" i="32" s="1"/>
  <c r="J969" i="33"/>
  <c r="J1008" i="33"/>
  <c r="J932" i="33"/>
  <c r="J1603" i="32"/>
  <c r="K1603" i="32" s="1"/>
  <c r="J879" i="32"/>
  <c r="K879" i="32" s="1"/>
  <c r="J1602" i="32"/>
  <c r="K1602" i="32" s="1"/>
  <c r="J1604" i="32"/>
  <c r="K1604" i="32" s="1"/>
  <c r="J715" i="32"/>
  <c r="K715" i="32" s="1"/>
  <c r="J565" i="32"/>
  <c r="K565" i="32" s="1"/>
  <c r="J883" i="32"/>
  <c r="K883" i="32" s="1"/>
  <c r="J1420" i="32"/>
  <c r="K1420" i="32" s="1"/>
  <c r="J1537" i="32"/>
  <c r="K1537" i="32" s="1"/>
  <c r="J1638" i="32"/>
  <c r="K1638" i="32" s="1"/>
  <c r="J1463" i="32"/>
  <c r="K1463" i="32" s="1"/>
  <c r="J1635" i="32"/>
  <c r="K1635" i="32" s="1"/>
  <c r="J1639" i="32"/>
  <c r="K1639" i="32" s="1"/>
  <c r="J1627" i="32"/>
  <c r="K1627" i="32" s="1"/>
  <c r="J196" i="33"/>
  <c r="J825" i="33"/>
  <c r="J1010" i="33"/>
  <c r="J902" i="33"/>
  <c r="J920" i="33"/>
  <c r="J987" i="33"/>
  <c r="J1001" i="33"/>
  <c r="J517" i="32"/>
  <c r="K517" i="32" s="1"/>
  <c r="J859" i="33"/>
  <c r="J1379" i="32"/>
  <c r="K1379" i="32" s="1"/>
  <c r="J1495" i="32"/>
  <c r="K1495" i="32" s="1"/>
  <c r="J586" i="32"/>
  <c r="K586" i="32" s="1"/>
  <c r="J321" i="33"/>
  <c r="J705" i="32"/>
  <c r="K705" i="32" s="1"/>
  <c r="J728" i="33"/>
  <c r="J1519" i="32"/>
  <c r="K1519" i="32" s="1"/>
  <c r="J1156" i="33"/>
  <c r="J846" i="33"/>
  <c r="J786" i="32"/>
  <c r="K786" i="32" s="1"/>
  <c r="J957" i="33"/>
  <c r="J775" i="33"/>
  <c r="J821" i="33"/>
  <c r="J964" i="33"/>
  <c r="J80" i="33"/>
  <c r="J1089" i="33"/>
  <c r="J1357" i="32"/>
  <c r="K1357" i="32" s="1"/>
  <c r="J988" i="33"/>
  <c r="J668" i="32"/>
  <c r="K668" i="32" s="1"/>
  <c r="J1169" i="32"/>
  <c r="K1169" i="32" s="1"/>
  <c r="J1254" i="32"/>
  <c r="K1254" i="32" s="1"/>
  <c r="J1529" i="32"/>
  <c r="K1529" i="32" s="1"/>
  <c r="J1467" i="32"/>
  <c r="K1467" i="32" s="1"/>
  <c r="J701" i="33"/>
  <c r="J826" i="33"/>
  <c r="J972" i="33"/>
  <c r="J981" i="33"/>
  <c r="J697" i="32"/>
  <c r="K697" i="32" s="1"/>
  <c r="J599" i="32"/>
  <c r="K599" i="32" s="1"/>
  <c r="J1508" i="32"/>
  <c r="K1508" i="32" s="1"/>
  <c r="J1027" i="33"/>
  <c r="J1470" i="32"/>
  <c r="K1470" i="32" s="1"/>
  <c r="J1137" i="33"/>
  <c r="J1548" i="32"/>
  <c r="K1548" i="32" s="1"/>
  <c r="J1098" i="33"/>
  <c r="J1164" i="32"/>
  <c r="K1164" i="32" s="1"/>
  <c r="J335" i="33"/>
  <c r="J1165" i="32"/>
  <c r="K1165" i="32" s="1"/>
  <c r="J1167" i="32"/>
  <c r="K1167" i="32" s="1"/>
  <c r="J1551" i="32"/>
  <c r="K1551" i="32" s="1"/>
  <c r="J1363" i="32"/>
  <c r="K1363" i="32" s="1"/>
  <c r="J917" i="33"/>
  <c r="J878" i="32"/>
  <c r="K878" i="32" s="1"/>
  <c r="J82" i="33"/>
  <c r="J1583" i="32"/>
  <c r="K1583" i="32" s="1"/>
  <c r="J1384" i="32"/>
  <c r="K1384" i="32" s="1"/>
  <c r="J1352" i="32"/>
  <c r="K1352" i="32" s="1"/>
  <c r="J145" i="33"/>
  <c r="J327" i="33"/>
  <c r="J683" i="33"/>
  <c r="J225" i="33"/>
  <c r="J731" i="33"/>
  <c r="J223" i="33"/>
  <c r="J1156" i="32"/>
  <c r="K1156" i="32" s="1"/>
  <c r="J1039" i="32"/>
  <c r="K1039" i="32" s="1"/>
  <c r="J765" i="33"/>
  <c r="J227" i="33"/>
  <c r="J621" i="33"/>
  <c r="J306" i="32"/>
  <c r="K306" i="32" s="1"/>
  <c r="J1107" i="33"/>
  <c r="J142" i="33"/>
  <c r="J1109" i="33"/>
  <c r="J1466" i="32"/>
  <c r="K1466" i="32" s="1"/>
  <c r="J1300" i="32"/>
  <c r="K1300" i="32" s="1"/>
  <c r="J953" i="33"/>
  <c r="J1025" i="33"/>
  <c r="J812" i="33"/>
  <c r="J1305" i="32"/>
  <c r="K1305" i="32" s="1"/>
  <c r="J1030" i="33"/>
  <c r="J893" i="32"/>
  <c r="K893" i="32" s="1"/>
  <c r="J1526" i="32"/>
  <c r="K1526" i="32" s="1"/>
  <c r="J1578" i="32"/>
  <c r="K1578" i="32" s="1"/>
  <c r="J1113" i="33"/>
  <c r="J806" i="33"/>
  <c r="J992" i="33"/>
  <c r="J320" i="33"/>
  <c r="J419" i="32"/>
  <c r="K419" i="32" s="1"/>
  <c r="J1302" i="32"/>
  <c r="K1302" i="32" s="1"/>
  <c r="J1051" i="33"/>
  <c r="J781" i="32"/>
  <c r="K781" i="32" s="1"/>
  <c r="J881" i="32"/>
  <c r="K881" i="32" s="1"/>
  <c r="J1618" i="32"/>
  <c r="K1618" i="32" s="1"/>
  <c r="J1076" i="33"/>
  <c r="J1396" i="32"/>
  <c r="K1396" i="32" s="1"/>
  <c r="J704" i="32"/>
  <c r="K704" i="32" s="1"/>
  <c r="J924" i="33"/>
  <c r="J1368" i="32"/>
  <c r="K1368" i="32" s="1"/>
  <c r="J1083" i="33"/>
  <c r="J1482" i="32"/>
  <c r="K1482" i="32" s="1"/>
  <c r="J923" i="33"/>
  <c r="J614" i="32"/>
  <c r="K614" i="32" s="1"/>
  <c r="J703" i="32"/>
  <c r="K703" i="32" s="1"/>
  <c r="J995" i="33"/>
  <c r="J597" i="32"/>
  <c r="K597" i="32" s="1"/>
  <c r="J1686" i="32"/>
  <c r="K1686" i="32" s="1"/>
  <c r="J1611" i="32"/>
  <c r="K1611" i="32" s="1"/>
  <c r="J853" i="33"/>
  <c r="J1497" i="32"/>
  <c r="K1497" i="32" s="1"/>
  <c r="J999" i="33"/>
  <c r="J1122" i="33"/>
  <c r="J1461" i="32"/>
  <c r="K1461" i="32" s="1"/>
  <c r="J615" i="32"/>
  <c r="K615" i="32" s="1"/>
  <c r="J1351" i="32"/>
  <c r="K1351" i="32" s="1"/>
  <c r="J462" i="32"/>
  <c r="K462" i="32" s="1"/>
  <c r="J364" i="32"/>
  <c r="K364" i="32" s="1"/>
  <c r="J1440" i="32"/>
  <c r="K1440" i="32" s="1"/>
  <c r="J224" i="33"/>
  <c r="J695" i="32"/>
  <c r="K695" i="32" s="1"/>
  <c r="J1038" i="32"/>
  <c r="K1038" i="32" s="1"/>
  <c r="J858" i="33"/>
  <c r="J1518" i="32"/>
  <c r="K1518" i="32" s="1"/>
  <c r="J1566" i="32"/>
  <c r="K1566" i="32" s="1"/>
  <c r="J1575" i="32"/>
  <c r="K1575" i="32" s="1"/>
  <c r="J83" i="33"/>
  <c r="J219" i="33"/>
  <c r="J1014" i="33"/>
  <c r="J1023" i="33"/>
  <c r="J1095" i="33"/>
  <c r="J1136" i="33"/>
  <c r="J947" i="33"/>
  <c r="J1022" i="33"/>
  <c r="J1248" i="32"/>
  <c r="K1248" i="32" s="1"/>
  <c r="J1488" i="32"/>
  <c r="K1488" i="32" s="1"/>
  <c r="J1517" i="32"/>
  <c r="K1517" i="32" s="1"/>
  <c r="J771" i="33"/>
  <c r="J385" i="32"/>
  <c r="K385" i="32" s="1"/>
  <c r="J228" i="32"/>
  <c r="K228" i="32" s="1"/>
  <c r="J1381" i="32"/>
  <c r="K1381" i="32" s="1"/>
  <c r="J838" i="33"/>
  <c r="J848" i="33"/>
  <c r="J866" i="33"/>
  <c r="J1382" i="32"/>
  <c r="K1382" i="32" s="1"/>
  <c r="J1117" i="33"/>
  <c r="J398" i="32"/>
  <c r="K398" i="32" s="1"/>
  <c r="J1015" i="33"/>
  <c r="J950" i="33"/>
  <c r="J871" i="33"/>
  <c r="J515" i="33"/>
  <c r="J1024" i="33"/>
  <c r="J1442" i="32"/>
  <c r="K1442" i="32" s="1"/>
  <c r="J1483" i="32"/>
  <c r="K1483" i="32" s="1"/>
  <c r="J926" i="33"/>
  <c r="J1682" i="32"/>
  <c r="K1682" i="32" s="1"/>
  <c r="J1002" i="33"/>
  <c r="J1000" i="33"/>
  <c r="J1092" i="32"/>
  <c r="K1092" i="32" s="1"/>
  <c r="J519" i="32"/>
  <c r="K519" i="32" s="1"/>
  <c r="J919" i="33"/>
  <c r="J1397" i="32"/>
  <c r="K1397" i="32" s="1"/>
  <c r="J1678" i="32"/>
  <c r="K1678" i="32" s="1"/>
  <c r="J880" i="32"/>
  <c r="K880" i="32" s="1"/>
  <c r="J596" i="32"/>
  <c r="K596" i="32" s="1"/>
  <c r="J1376" i="32"/>
  <c r="K1376" i="32" s="1"/>
  <c r="J333" i="32"/>
  <c r="K333" i="32" s="1"/>
  <c r="J1468" i="32"/>
  <c r="K1468" i="32" s="1"/>
  <c r="J1512" i="32"/>
  <c r="K1512" i="32" s="1"/>
  <c r="J1487" i="32"/>
  <c r="K1487" i="32" s="1"/>
  <c r="J1096" i="33"/>
  <c r="J1021" i="33"/>
  <c r="J915" i="33"/>
  <c r="J1245" i="32"/>
  <c r="K1245" i="32" s="1"/>
  <c r="J1484" i="32"/>
  <c r="K1484" i="32" s="1"/>
  <c r="J886" i="33"/>
  <c r="J611" i="32"/>
  <c r="K611" i="32" s="1"/>
  <c r="J783" i="32"/>
  <c r="K783" i="32" s="1"/>
  <c r="J319" i="33"/>
  <c r="J1361" i="32"/>
  <c r="K1361" i="32" s="1"/>
  <c r="J1344" i="32"/>
  <c r="K1344" i="32" s="1"/>
  <c r="J983" i="33"/>
  <c r="J978" i="33"/>
  <c r="J1455" i="32"/>
  <c r="K1455" i="32" s="1"/>
  <c r="J508" i="32"/>
  <c r="K508" i="32" s="1"/>
  <c r="J839" i="33"/>
  <c r="J1006" i="33"/>
  <c r="J1160" i="32"/>
  <c r="K1160" i="32" s="1"/>
  <c r="J335" i="32"/>
  <c r="K335" i="32" s="1"/>
  <c r="J669" i="32"/>
  <c r="K669" i="32" s="1"/>
  <c r="J698" i="32"/>
  <c r="K698" i="32" s="1"/>
  <c r="J1159" i="32"/>
  <c r="K1159" i="32" s="1"/>
  <c r="J1040" i="32"/>
  <c r="K1040" i="32" s="1"/>
  <c r="J856" i="33"/>
  <c r="J1459" i="32"/>
  <c r="K1459" i="32" s="1"/>
  <c r="J1576" i="32"/>
  <c r="J1480" i="32"/>
  <c r="K1480" i="32" s="1"/>
  <c r="J1543" i="32"/>
  <c r="K1543" i="32" s="1"/>
  <c r="J221" i="33"/>
  <c r="J226" i="33"/>
  <c r="J760" i="33"/>
  <c r="J1052" i="33"/>
  <c r="J416" i="33"/>
  <c r="J768" i="33"/>
  <c r="J1012" i="33"/>
  <c r="J951" i="33"/>
  <c r="J1004" i="33"/>
  <c r="J860" i="33"/>
  <c r="J949" i="33"/>
  <c r="J1018" i="33"/>
  <c r="J948" i="33"/>
  <c r="J1118" i="32"/>
  <c r="K1118" i="32" s="1"/>
  <c r="J914" i="33"/>
  <c r="J318" i="33"/>
  <c r="J87" i="33"/>
  <c r="J77" i="33"/>
  <c r="J666" i="32"/>
  <c r="K666" i="32" s="1"/>
  <c r="J536" i="33"/>
  <c r="J86" i="33"/>
  <c r="J366" i="32"/>
  <c r="K366" i="32" s="1"/>
  <c r="J200" i="33"/>
  <c r="J455" i="32"/>
  <c r="K455" i="32" s="1"/>
  <c r="J1431" i="32"/>
  <c r="K1431" i="32" s="1"/>
  <c r="J504" i="33"/>
  <c r="J605" i="32"/>
  <c r="K605" i="32" s="1"/>
  <c r="J834" i="33"/>
  <c r="J217" i="32"/>
  <c r="K217" i="32" s="1"/>
  <c r="J132" i="33"/>
  <c r="J300" i="32"/>
  <c r="K300" i="32" s="1"/>
  <c r="J368" i="32"/>
  <c r="K368" i="32" s="1"/>
  <c r="J942" i="33"/>
  <c r="J315" i="32"/>
  <c r="K315" i="32" s="1"/>
  <c r="J133" i="33"/>
  <c r="J608" i="32"/>
  <c r="K608" i="32" s="1"/>
  <c r="J203" i="32"/>
  <c r="K203" i="32" s="1"/>
  <c r="J274" i="32"/>
  <c r="K274" i="32" s="1"/>
  <c r="J74" i="33"/>
  <c r="J916" i="32"/>
  <c r="K916" i="32" s="1"/>
  <c r="J410" i="33"/>
  <c r="J1346" i="32"/>
  <c r="K1346" i="32" s="1"/>
  <c r="J1506" i="32"/>
  <c r="K1506" i="32" s="1"/>
  <c r="J680" i="33"/>
  <c r="J1087" i="33"/>
  <c r="J982" i="33"/>
  <c r="J581" i="32"/>
  <c r="K581" i="32" s="1"/>
  <c r="J1571" i="32"/>
  <c r="K1571" i="32" s="1"/>
  <c r="J1285" i="32"/>
  <c r="K1285" i="32" s="1"/>
  <c r="J985" i="33"/>
  <c r="J268" i="32"/>
  <c r="K268" i="32" s="1"/>
  <c r="J1436" i="32"/>
  <c r="K1436" i="32" s="1"/>
  <c r="J1491" i="32"/>
  <c r="K1491" i="32" s="1"/>
  <c r="J1013" i="33"/>
  <c r="J1476" i="32"/>
  <c r="K1476" i="32" s="1"/>
  <c r="J865" i="33"/>
  <c r="J1457" i="32"/>
  <c r="K1457" i="32" s="1"/>
  <c r="J837" i="33"/>
  <c r="J819" i="32"/>
  <c r="K819" i="32" s="1"/>
  <c r="J220" i="32"/>
  <c r="K220" i="32" s="1"/>
  <c r="J1430" i="32"/>
  <c r="K1430" i="32" s="1"/>
  <c r="J1347" i="32"/>
  <c r="K1347" i="32" s="1"/>
  <c r="J436" i="33"/>
  <c r="J1434" i="32"/>
  <c r="K1434" i="32" s="1"/>
  <c r="J1392" i="32"/>
  <c r="K1392" i="32" s="1"/>
  <c r="J429" i="33"/>
  <c r="J226" i="32"/>
  <c r="K226" i="32" s="1"/>
  <c r="J720" i="32"/>
  <c r="K720" i="32" s="1"/>
  <c r="J131" i="33"/>
  <c r="J315" i="33"/>
  <c r="J371" i="32"/>
  <c r="K371" i="32" s="1"/>
  <c r="J584" i="32"/>
  <c r="K584" i="32" s="1"/>
  <c r="J849" i="33"/>
  <c r="J864" i="33"/>
  <c r="J1574" i="32"/>
  <c r="K1574" i="32" s="1"/>
  <c r="J854" i="33"/>
  <c r="J1086" i="33"/>
  <c r="J1477" i="32"/>
  <c r="K1477" i="32" s="1"/>
  <c r="J1572" i="32"/>
  <c r="K1572" i="32" s="1"/>
  <c r="J206" i="32"/>
  <c r="K206" i="32" s="1"/>
  <c r="J288" i="32"/>
  <c r="K288" i="32" s="1"/>
  <c r="J678" i="32"/>
  <c r="K678" i="32" s="1"/>
  <c r="J394" i="32"/>
  <c r="K394" i="32" s="1"/>
  <c r="J1154" i="32"/>
  <c r="K1154" i="32" s="1"/>
  <c r="J833" i="33"/>
  <c r="J1274" i="32"/>
  <c r="K1274" i="32" s="1"/>
  <c r="J299" i="32"/>
  <c r="K299" i="32" s="1"/>
  <c r="J139" i="33"/>
  <c r="J1349" i="32"/>
  <c r="K1349" i="32" s="1"/>
  <c r="J511" i="32"/>
  <c r="K511" i="32" s="1"/>
  <c r="J1559" i="32"/>
  <c r="K1559" i="32" s="1"/>
  <c r="J1563" i="32"/>
  <c r="K1563" i="32" s="1"/>
  <c r="J1269" i="32"/>
  <c r="K1269" i="32" s="1"/>
  <c r="J90" i="33"/>
  <c r="J1582" i="32"/>
  <c r="K1582" i="32" s="1"/>
  <c r="J1699" i="32"/>
  <c r="K1699" i="32" s="1"/>
  <c r="J207" i="33"/>
  <c r="J164" i="33"/>
  <c r="J780" i="32"/>
  <c r="K780" i="32" s="1"/>
  <c r="J1393" i="32"/>
  <c r="K1393" i="32" s="1"/>
  <c r="J230" i="32"/>
  <c r="K230" i="32" s="1"/>
  <c r="J1695" i="32"/>
  <c r="K1695" i="32" s="1"/>
  <c r="J1698" i="32"/>
  <c r="K1698" i="32" s="1"/>
  <c r="J845" i="33"/>
  <c r="J1340" i="32"/>
  <c r="K1340" i="32" s="1"/>
  <c r="J388" i="32"/>
  <c r="K388" i="32" s="1"/>
  <c r="J283" i="32"/>
  <c r="K283" i="32" s="1"/>
  <c r="J78" i="33"/>
  <c r="J1056" i="32"/>
  <c r="K1056" i="32" s="1"/>
  <c r="J227" i="32"/>
  <c r="K227" i="32" s="1"/>
  <c r="J1079" i="33"/>
  <c r="J92" i="33"/>
  <c r="J367" i="32"/>
  <c r="K367" i="32" s="1"/>
  <c r="J306" i="33"/>
  <c r="J835" i="33"/>
  <c r="J1078" i="33"/>
  <c r="J1557" i="32"/>
  <c r="K1557" i="32" s="1"/>
  <c r="J1427" i="32"/>
  <c r="K1427" i="32" s="1"/>
  <c r="J1394" i="32"/>
  <c r="K1394" i="32" s="1"/>
  <c r="J1279" i="32"/>
  <c r="K1279" i="32" s="1"/>
  <c r="J1275" i="32"/>
  <c r="K1275" i="32" s="1"/>
  <c r="J1243" i="32"/>
  <c r="K1243" i="32" s="1"/>
  <c r="J1235" i="32"/>
  <c r="K1235" i="32" s="1"/>
  <c r="J710" i="32"/>
  <c r="K710" i="32" s="1"/>
  <c r="J197" i="32"/>
  <c r="K197" i="32" s="1"/>
  <c r="J134" i="33"/>
  <c r="J1341" i="32"/>
  <c r="K1341" i="32" s="1"/>
  <c r="J118" i="33"/>
  <c r="J312" i="32"/>
  <c r="K312" i="32" s="1"/>
  <c r="J328" i="32"/>
  <c r="K328" i="32" s="1"/>
  <c r="J564" i="32"/>
  <c r="K564" i="32" s="1"/>
  <c r="J851" i="33"/>
  <c r="J852" i="33"/>
  <c r="J1348" i="32"/>
  <c r="K1348" i="32" s="1"/>
  <c r="J563" i="32"/>
  <c r="K563" i="32" s="1"/>
  <c r="J222" i="32"/>
  <c r="K222" i="32" s="1"/>
  <c r="J1558" i="32"/>
  <c r="K1558" i="32" s="1"/>
  <c r="J1692" i="32"/>
  <c r="K1692" i="32" s="1"/>
  <c r="J582" i="32"/>
  <c r="K582" i="32" s="1"/>
  <c r="J588" i="33"/>
  <c r="J1460" i="32"/>
  <c r="K1460" i="32" s="1"/>
  <c r="J138" i="33"/>
  <c r="J1372" i="32"/>
  <c r="K1372" i="32" s="1"/>
  <c r="J782" i="32"/>
  <c r="K782" i="32" s="1"/>
  <c r="J414" i="33"/>
  <c r="J75" i="33"/>
  <c r="J1364" i="32"/>
  <c r="K1364" i="32" s="1"/>
  <c r="J221" i="32"/>
  <c r="K221" i="32" s="1"/>
  <c r="J1562" i="32"/>
  <c r="K1562" i="32" s="1"/>
  <c r="J250" i="32"/>
  <c r="K250" i="32" s="1"/>
  <c r="J208" i="33"/>
  <c r="J1101" i="32"/>
  <c r="K1101" i="32" s="1"/>
  <c r="J91" i="33"/>
  <c r="J523" i="33"/>
  <c r="J202" i="32"/>
  <c r="K202" i="32" s="1"/>
  <c r="J667" i="32"/>
  <c r="K667" i="32" s="1"/>
  <c r="J409" i="33"/>
  <c r="J1142" i="33"/>
  <c r="J282" i="32"/>
  <c r="K282" i="32" s="1"/>
  <c r="J1291" i="32"/>
  <c r="K1291" i="32" s="1"/>
  <c r="J425" i="33"/>
  <c r="J756" i="33"/>
  <c r="J203" i="33"/>
  <c r="J1694" i="32"/>
  <c r="K1694" i="32" s="1"/>
  <c r="J1579" i="32"/>
  <c r="K1579" i="32" s="1"/>
  <c r="J317" i="33"/>
  <c r="J943" i="33"/>
  <c r="J214" i="33"/>
  <c r="J185" i="33"/>
  <c r="J179" i="33"/>
  <c r="J1067" i="33"/>
  <c r="J1071" i="33"/>
  <c r="J1561" i="32"/>
  <c r="K1561" i="32" s="1"/>
  <c r="J876" i="33"/>
  <c r="J1068" i="33"/>
  <c r="J177" i="33"/>
  <c r="J213" i="33"/>
  <c r="J167" i="33"/>
  <c r="J1072" i="33"/>
  <c r="J1066" i="33"/>
  <c r="J1070" i="33"/>
  <c r="J766" i="33"/>
  <c r="J1560" i="32"/>
  <c r="K1560" i="32" s="1"/>
  <c r="J317" i="32"/>
  <c r="K317" i="32" s="1"/>
  <c r="J910" i="33"/>
  <c r="J1069" i="33"/>
  <c r="J208" i="32"/>
  <c r="K208" i="32" s="1"/>
  <c r="J785" i="33"/>
  <c r="J1123" i="33"/>
  <c r="J1146" i="33"/>
  <c r="J1161" i="33"/>
  <c r="J215" i="33"/>
  <c r="J677" i="33"/>
  <c r="J782" i="33"/>
  <c r="J779" i="33"/>
  <c r="J216" i="33"/>
  <c r="J878" i="33"/>
  <c r="K779" i="33" l="1"/>
  <c r="K215" i="33"/>
  <c r="K1066" i="33"/>
  <c r="K177" i="33"/>
  <c r="K317" i="33"/>
  <c r="K1142" i="33"/>
  <c r="K91" i="33"/>
  <c r="K138" i="33"/>
  <c r="K851" i="33"/>
  <c r="K78" i="33"/>
  <c r="K207" i="33"/>
  <c r="K90" i="33"/>
  <c r="K139" i="33"/>
  <c r="K1086" i="33"/>
  <c r="K429" i="33"/>
  <c r="K837" i="33"/>
  <c r="K865" i="33"/>
  <c r="K1013" i="33"/>
  <c r="K410" i="33"/>
  <c r="K132" i="33"/>
  <c r="K504" i="33"/>
  <c r="K536" i="33"/>
  <c r="K318" i="33"/>
  <c r="K1018" i="33"/>
  <c r="K951" i="33"/>
  <c r="K768" i="33"/>
  <c r="K760" i="33"/>
  <c r="K983" i="33"/>
  <c r="K886" i="33"/>
  <c r="K1096" i="33"/>
  <c r="K926" i="33"/>
  <c r="K515" i="33"/>
  <c r="K1015" i="33"/>
  <c r="K1117" i="33"/>
  <c r="K1022" i="33"/>
  <c r="K1023" i="33"/>
  <c r="K219" i="33"/>
  <c r="K995" i="33"/>
  <c r="K923" i="33"/>
  <c r="K924" i="33"/>
  <c r="K992" i="33"/>
  <c r="K806" i="33"/>
  <c r="K1109" i="33"/>
  <c r="K142" i="33"/>
  <c r="K621" i="33"/>
  <c r="K225" i="33"/>
  <c r="K145" i="33"/>
  <c r="K917" i="33"/>
  <c r="K335" i="33"/>
  <c r="K1027" i="33"/>
  <c r="K701" i="33"/>
  <c r="K988" i="33"/>
  <c r="K964" i="33"/>
  <c r="K821" i="33"/>
  <c r="K846" i="33"/>
  <c r="K859" i="33"/>
  <c r="K1010" i="33"/>
  <c r="K196" i="33"/>
  <c r="K1039" i="33"/>
  <c r="K996" i="33"/>
  <c r="K19" i="33"/>
  <c r="K945" i="33"/>
  <c r="K307" i="33"/>
  <c r="K633" i="33"/>
  <c r="K79" i="33"/>
  <c r="K285" i="33"/>
  <c r="K141" i="33"/>
  <c r="K634" i="33"/>
  <c r="K1081" i="33"/>
  <c r="K986" i="33"/>
  <c r="K810" i="33"/>
  <c r="K1091" i="33"/>
  <c r="K1084" i="33"/>
  <c r="K1019" i="33"/>
  <c r="K998" i="33"/>
  <c r="K681" i="33"/>
  <c r="K1124" i="33"/>
  <c r="K811" i="33"/>
  <c r="K1073" i="33"/>
  <c r="K1054" i="33"/>
  <c r="K1046" i="33"/>
  <c r="K1157" i="33"/>
  <c r="K716" i="33"/>
  <c r="K1044" i="33"/>
  <c r="K381" i="33"/>
  <c r="K561" i="33"/>
  <c r="K774" i="33"/>
  <c r="K961" i="33"/>
  <c r="K565" i="33"/>
  <c r="K1047" i="33"/>
  <c r="K1101" i="33"/>
  <c r="K930" i="33"/>
  <c r="K922" i="33"/>
  <c r="K958" i="33"/>
  <c r="K878" i="33"/>
  <c r="K1146" i="33"/>
  <c r="K910" i="33"/>
  <c r="K1068" i="33"/>
  <c r="K1071" i="33"/>
  <c r="K203" i="33"/>
  <c r="K208" i="33"/>
  <c r="K75" i="33"/>
  <c r="K134" i="33"/>
  <c r="K1078" i="33"/>
  <c r="K835" i="33"/>
  <c r="K1079" i="33"/>
  <c r="K164" i="33"/>
  <c r="K315" i="33"/>
  <c r="K133" i="33"/>
  <c r="K86" i="33"/>
  <c r="K949" i="33"/>
  <c r="K860" i="33"/>
  <c r="K416" i="33"/>
  <c r="K226" i="33"/>
  <c r="K1021" i="33"/>
  <c r="K919" i="33"/>
  <c r="K1024" i="33"/>
  <c r="K950" i="33"/>
  <c r="K866" i="33"/>
  <c r="K771" i="33"/>
  <c r="K947" i="33"/>
  <c r="K1014" i="33"/>
  <c r="K83" i="33"/>
  <c r="K858" i="33"/>
  <c r="K224" i="33"/>
  <c r="K1122" i="33"/>
  <c r="K853" i="33"/>
  <c r="K1030" i="33"/>
  <c r="K812" i="33"/>
  <c r="K1025" i="33"/>
  <c r="K227" i="33"/>
  <c r="K765" i="33"/>
  <c r="K683" i="33"/>
  <c r="K82" i="33"/>
  <c r="K1098" i="33"/>
  <c r="K1137" i="33"/>
  <c r="K981" i="33"/>
  <c r="K972" i="33"/>
  <c r="K1089" i="33"/>
  <c r="K80" i="33"/>
  <c r="K775" i="33"/>
  <c r="K957" i="33"/>
  <c r="K728" i="33"/>
  <c r="K321" i="33"/>
  <c r="K987" i="33"/>
  <c r="K1092" i="33"/>
  <c r="K1118" i="33"/>
  <c r="K959" i="33"/>
  <c r="K1031" i="33"/>
  <c r="K1100" i="33"/>
  <c r="K1103" i="33"/>
  <c r="K867" i="33"/>
  <c r="K316" i="33"/>
  <c r="K640" i="33"/>
  <c r="K836" i="33"/>
  <c r="K267" i="33"/>
  <c r="K814" i="33"/>
  <c r="K807" i="33"/>
  <c r="K843" i="33"/>
  <c r="K805" i="33"/>
  <c r="K76" i="33"/>
  <c r="K679" i="33"/>
  <c r="K976" i="33"/>
  <c r="K114" i="33"/>
  <c r="K201" i="33"/>
  <c r="K1094" i="33"/>
  <c r="K1115" i="33"/>
  <c r="K512" i="33"/>
  <c r="K952" i="33"/>
  <c r="K855" i="33"/>
  <c r="K1090" i="33"/>
  <c r="K598" i="33"/>
  <c r="K931" i="33"/>
  <c r="K195" i="33"/>
  <c r="K770" i="33"/>
  <c r="K900" i="33"/>
  <c r="K829" i="33"/>
  <c r="K820" i="33"/>
  <c r="K1133" i="33"/>
  <c r="K216" i="33"/>
  <c r="K677" i="33"/>
  <c r="K1069" i="33"/>
  <c r="K167" i="33"/>
  <c r="K213" i="33"/>
  <c r="K214" i="33"/>
  <c r="K409" i="33"/>
  <c r="K414" i="33"/>
  <c r="K92" i="33"/>
  <c r="K833" i="33"/>
  <c r="K849" i="33"/>
  <c r="K131" i="33"/>
  <c r="K436" i="33"/>
  <c r="K985" i="33"/>
  <c r="K1087" i="33"/>
  <c r="K942" i="33"/>
  <c r="K834" i="33"/>
  <c r="K200" i="33"/>
  <c r="K87" i="33"/>
  <c r="K221" i="33"/>
  <c r="K1006" i="33"/>
  <c r="K978" i="33"/>
  <c r="K319" i="33"/>
  <c r="K915" i="33"/>
  <c r="K1002" i="33"/>
  <c r="K871" i="33"/>
  <c r="K1136" i="33"/>
  <c r="K1083" i="33"/>
  <c r="K1076" i="33"/>
  <c r="K320" i="33"/>
  <c r="K1113" i="33"/>
  <c r="K1107" i="33"/>
  <c r="K731" i="33"/>
  <c r="K327" i="33"/>
  <c r="K1156" i="33"/>
  <c r="K1001" i="33"/>
  <c r="K920" i="33"/>
  <c r="K902" i="33"/>
  <c r="K1008" i="33"/>
  <c r="K1114" i="33"/>
  <c r="K1062" i="33"/>
  <c r="K325" i="33"/>
  <c r="K197" i="33"/>
  <c r="K962" i="33"/>
  <c r="K940" i="33"/>
  <c r="K1127" i="33"/>
  <c r="K989" i="33"/>
  <c r="K968" i="33"/>
  <c r="K1057" i="33"/>
  <c r="K1061" i="33"/>
  <c r="K1102" i="33"/>
  <c r="K135" i="33"/>
  <c r="K137" i="33"/>
  <c r="K412" i="33"/>
  <c r="K1026" i="33"/>
  <c r="K1028" i="33"/>
  <c r="K767" i="33"/>
  <c r="K331" i="33"/>
  <c r="K413" i="33"/>
  <c r="K450" i="33"/>
  <c r="K847" i="33"/>
  <c r="K1143" i="33"/>
  <c r="K798" i="33"/>
  <c r="K925" i="33"/>
  <c r="K674" i="33"/>
  <c r="K831" i="33"/>
  <c r="K1041" i="33"/>
  <c r="K1138" i="33"/>
  <c r="K493" i="33"/>
  <c r="K786" i="33"/>
  <c r="K955" i="33"/>
  <c r="K1016" i="33"/>
  <c r="K927" i="33"/>
  <c r="K782" i="33"/>
  <c r="K1161" i="33"/>
  <c r="K1123" i="33"/>
  <c r="K785" i="33"/>
  <c r="K766" i="33"/>
  <c r="K1072" i="33"/>
  <c r="K876" i="33"/>
  <c r="K1067" i="33"/>
  <c r="K179" i="33"/>
  <c r="K185" i="33"/>
  <c r="K943" i="33"/>
  <c r="K756" i="33"/>
  <c r="K425" i="33"/>
  <c r="K523" i="33"/>
  <c r="K588" i="33"/>
  <c r="K852" i="33"/>
  <c r="K118" i="33"/>
  <c r="K306" i="33"/>
  <c r="K845" i="33"/>
  <c r="K854" i="33"/>
  <c r="K864" i="33"/>
  <c r="K982" i="33"/>
  <c r="K680" i="33"/>
  <c r="K74" i="33"/>
  <c r="K77" i="33"/>
  <c r="K914" i="33"/>
  <c r="K948" i="33"/>
  <c r="K1004" i="33"/>
  <c r="K1012" i="33"/>
  <c r="K1052" i="33"/>
  <c r="K856" i="33"/>
  <c r="K839" i="33"/>
  <c r="K1000" i="33"/>
  <c r="K848" i="33"/>
  <c r="K838" i="33"/>
  <c r="K1095" i="33"/>
  <c r="K999" i="33"/>
  <c r="K1051" i="33"/>
  <c r="K953" i="33"/>
  <c r="K223" i="33"/>
  <c r="K826" i="33"/>
  <c r="K969" i="33"/>
  <c r="K1064" i="33"/>
  <c r="K635" i="33"/>
  <c r="K888" i="33"/>
  <c r="K140" i="33"/>
  <c r="K815" i="33"/>
  <c r="K1134" i="33"/>
  <c r="K136" i="33"/>
  <c r="K276" i="33"/>
  <c r="K202" i="33"/>
  <c r="K946" i="33"/>
  <c r="K1080" i="33"/>
  <c r="K913" i="33"/>
  <c r="K332" i="33"/>
  <c r="K324" i="33"/>
  <c r="K977" i="33"/>
  <c r="K411" i="33"/>
  <c r="K693" i="33"/>
  <c r="K1120" i="33"/>
  <c r="K841" i="33"/>
  <c r="K877" i="33"/>
  <c r="K1009" i="33"/>
  <c r="K809" i="33"/>
  <c r="K861" i="33"/>
  <c r="K921" i="33"/>
  <c r="K1053" i="33"/>
  <c r="K222" i="33"/>
  <c r="K984" i="33"/>
  <c r="K918" i="33"/>
  <c r="K143" i="33"/>
  <c r="K880" i="33"/>
  <c r="K887" i="33"/>
  <c r="K790" i="33"/>
  <c r="K828" i="33"/>
  <c r="K965" i="33"/>
  <c r="K399" i="33"/>
  <c r="K789" i="33"/>
  <c r="K827" i="33"/>
  <c r="K816" i="33"/>
  <c r="K870" i="33"/>
  <c r="K637" i="33"/>
  <c r="J308" i="32"/>
  <c r="K308" i="32" s="1"/>
  <c r="J1475" i="32"/>
  <c r="K773" i="33"/>
  <c r="K840" i="33"/>
  <c r="K808" i="33"/>
  <c r="K1070" i="33"/>
  <c r="K916" i="33"/>
  <c r="K1576" i="32"/>
  <c r="J1569" i="32"/>
  <c r="K825" i="33"/>
  <c r="K932" i="33"/>
  <c r="K533" i="33"/>
  <c r="K935" i="33"/>
  <c r="J1691" i="32"/>
  <c r="J400" i="32"/>
  <c r="K400" i="32" s="1"/>
  <c r="J257" i="32"/>
  <c r="K257" i="32" s="1"/>
  <c r="J256" i="32"/>
  <c r="K256" i="32" s="1"/>
  <c r="J303" i="33"/>
  <c r="J272" i="33"/>
  <c r="J280" i="33"/>
  <c r="J1159" i="33"/>
  <c r="J757" i="33"/>
  <c r="J587" i="33"/>
  <c r="J1565" i="32"/>
  <c r="J997" i="32"/>
  <c r="J23" i="32"/>
  <c r="K23" i="32" s="1"/>
  <c r="J410" i="32"/>
  <c r="J1339" i="32"/>
  <c r="J267" i="32"/>
  <c r="J1371" i="32"/>
  <c r="J10" i="33"/>
  <c r="J180" i="32"/>
  <c r="J1676" i="32"/>
  <c r="J166" i="33"/>
  <c r="J1505" i="32"/>
  <c r="J559" i="32"/>
  <c r="J556" i="32"/>
  <c r="J509" i="32"/>
  <c r="J665" i="32"/>
  <c r="J201" i="32"/>
  <c r="K201" i="32" s="1"/>
  <c r="J1693" i="32"/>
  <c r="J1272" i="32"/>
  <c r="K1272" i="32" s="1"/>
  <c r="J1280" i="32"/>
  <c r="K1280" i="32" s="1"/>
  <c r="J1276" i="32"/>
  <c r="K1276" i="32" s="1"/>
  <c r="J173" i="33"/>
  <c r="J504" i="32"/>
  <c r="J266" i="33"/>
  <c r="J1170" i="32"/>
  <c r="K1170" i="32" s="1"/>
  <c r="J1286" i="32"/>
  <c r="K1286" i="32" s="1"/>
  <c r="J1278" i="32"/>
  <c r="K1278" i="32" s="1"/>
  <c r="J779" i="32"/>
  <c r="K779" i="32" s="1"/>
  <c r="J391" i="32"/>
  <c r="K391" i="32" s="1"/>
  <c r="J783" i="33"/>
  <c r="K180" i="32"/>
  <c r="J778" i="33"/>
  <c r="K1691" i="32"/>
  <c r="J209" i="33"/>
  <c r="J265" i="33"/>
  <c r="J780" i="33"/>
  <c r="J781" i="33"/>
  <c r="K1510" i="32"/>
  <c r="K349" i="32"/>
  <c r="J784" i="33"/>
  <c r="K509" i="32"/>
  <c r="K267" i="32"/>
  <c r="J1108" i="33"/>
  <c r="K266" i="33" l="1"/>
  <c r="K1108" i="33"/>
  <c r="K778" i="33"/>
  <c r="K783" i="33"/>
  <c r="K784" i="33"/>
  <c r="K173" i="33"/>
  <c r="K166" i="33"/>
  <c r="K781" i="33"/>
  <c r="K780" i="33"/>
  <c r="K265" i="33"/>
  <c r="K209" i="33"/>
  <c r="K10" i="33"/>
  <c r="J1158" i="33"/>
  <c r="J1707" i="32"/>
  <c r="J184" i="33"/>
  <c r="K280" i="33"/>
  <c r="J1075" i="33"/>
  <c r="J1141" i="33"/>
  <c r="J1020" i="33"/>
  <c r="J1017" i="33"/>
  <c r="J980" i="33"/>
  <c r="J1082" i="33"/>
  <c r="K1155" i="33"/>
  <c r="K1141" i="33"/>
  <c r="K609" i="33"/>
  <c r="J1145" i="33"/>
  <c r="J130" i="33"/>
  <c r="J1155" i="33"/>
  <c r="J88" i="33"/>
  <c r="J1050" i="33"/>
  <c r="J994" i="33"/>
  <c r="J1011" i="33"/>
  <c r="J844" i="33"/>
  <c r="J217" i="33"/>
  <c r="J1085" i="33"/>
  <c r="J832" i="33"/>
  <c r="K1159" i="33"/>
  <c r="J61" i="33"/>
  <c r="J106" i="33"/>
  <c r="K757" i="33"/>
  <c r="J850" i="33"/>
  <c r="J727" i="33"/>
  <c r="J941" i="33"/>
  <c r="J912" i="33"/>
  <c r="J1112" i="33"/>
  <c r="J944" i="33"/>
  <c r="J212" i="33"/>
  <c r="J863" i="33"/>
  <c r="J975" i="33"/>
  <c r="J609" i="33"/>
  <c r="J1077" i="33"/>
  <c r="K587" i="33"/>
  <c r="J873" i="33"/>
  <c r="J503" i="33"/>
  <c r="J199" i="33"/>
  <c r="J1288" i="32"/>
  <c r="J1490" i="32"/>
  <c r="J1510" i="32"/>
  <c r="J1710" i="32"/>
  <c r="K1693" i="32"/>
  <c r="J1690" i="32"/>
  <c r="J1458" i="32"/>
  <c r="J1654" i="32"/>
  <c r="J1513" i="32"/>
  <c r="J1345" i="32"/>
  <c r="J1581" i="32"/>
  <c r="J1380" i="32"/>
  <c r="J1429" i="32"/>
  <c r="J1362" i="32"/>
  <c r="J1479" i="32"/>
  <c r="J1454" i="32"/>
  <c r="J1391" i="32"/>
  <c r="J1541" i="32"/>
  <c r="J1577" i="32"/>
  <c r="J580" i="32"/>
  <c r="J365" i="32"/>
  <c r="J604" i="32"/>
  <c r="J594" i="32"/>
  <c r="J349" i="32"/>
  <c r="J1223" i="32"/>
  <c r="J216" i="32"/>
  <c r="J314" i="32"/>
  <c r="K314" i="32"/>
  <c r="K1569" i="32"/>
  <c r="J4" i="32"/>
  <c r="K556" i="32"/>
  <c r="K594" i="32"/>
  <c r="K1339" i="32"/>
  <c r="J271" i="32"/>
  <c r="K271" i="32" s="1"/>
  <c r="J71" i="33"/>
  <c r="J1271" i="32"/>
  <c r="K1271" i="32" s="1"/>
  <c r="J389" i="32"/>
  <c r="K389" i="32" s="1"/>
  <c r="J1650" i="32"/>
  <c r="K1650" i="32" s="1"/>
  <c r="J188" i="33"/>
  <c r="J275" i="32"/>
  <c r="K275" i="32" s="1"/>
  <c r="J649" i="32"/>
  <c r="K649" i="32" s="1"/>
  <c r="J1273" i="32"/>
  <c r="K1273" i="32" s="1"/>
  <c r="J1155" i="32"/>
  <c r="K1155" i="32" s="1"/>
  <c r="J392" i="32"/>
  <c r="K392" i="32" s="1"/>
  <c r="J408" i="33"/>
  <c r="J790" i="32"/>
  <c r="K790" i="32" s="1"/>
  <c r="J279" i="32"/>
  <c r="K279" i="32" s="1"/>
  <c r="J200" i="32"/>
  <c r="K200" i="32" s="1"/>
  <c r="J81" i="33"/>
  <c r="J762" i="33"/>
  <c r="J399" i="32"/>
  <c r="K399" i="32" s="1"/>
  <c r="J407" i="33"/>
  <c r="J1610" i="32"/>
  <c r="K1610" i="32" s="1"/>
  <c r="J777" i="33"/>
  <c r="J326" i="33"/>
  <c r="J792" i="33"/>
  <c r="J182" i="33"/>
  <c r="J764" i="33"/>
  <c r="J194" i="33"/>
  <c r="J776" i="33"/>
  <c r="J273" i="32"/>
  <c r="K273" i="32" s="1"/>
  <c r="J1267" i="32"/>
  <c r="K1267" i="32" s="1"/>
  <c r="J793" i="33"/>
  <c r="K776" i="33" l="1"/>
  <c r="K194" i="33"/>
  <c r="K407" i="33"/>
  <c r="K762" i="33"/>
  <c r="K81" i="33"/>
  <c r="J872" i="33"/>
  <c r="J1140" i="33"/>
  <c r="K793" i="33"/>
  <c r="K408" i="33"/>
  <c r="K71" i="33"/>
  <c r="K764" i="33"/>
  <c r="K326" i="33"/>
  <c r="K188" i="33"/>
  <c r="K61" i="33"/>
  <c r="K182" i="33"/>
  <c r="K792" i="33"/>
  <c r="K777" i="33"/>
  <c r="K184" i="33"/>
  <c r="K1158" i="33"/>
  <c r="K1707" i="32"/>
  <c r="J210" i="33"/>
  <c r="J1709" i="32"/>
  <c r="K1709" i="32" s="1"/>
  <c r="J152" i="32"/>
  <c r="J171" i="33"/>
  <c r="K1077" i="33"/>
  <c r="K912" i="33"/>
  <c r="K1020" i="33"/>
  <c r="K1112" i="33"/>
  <c r="K844" i="33"/>
  <c r="K272" i="33"/>
  <c r="K212" i="33"/>
  <c r="J911" i="33"/>
  <c r="K975" i="33"/>
  <c r="J1144" i="33"/>
  <c r="K217" i="33"/>
  <c r="K832" i="33"/>
  <c r="K873" i="33"/>
  <c r="K980" i="33"/>
  <c r="K941" i="33"/>
  <c r="K1017" i="33"/>
  <c r="K88" i="33"/>
  <c r="K1145" i="33"/>
  <c r="K1085" i="33"/>
  <c r="K944" i="33"/>
  <c r="K1082" i="33"/>
  <c r="K106" i="33"/>
  <c r="K1050" i="33"/>
  <c r="K1075" i="33"/>
  <c r="K199" i="33"/>
  <c r="K130" i="33"/>
  <c r="K863" i="33"/>
  <c r="K994" i="33"/>
  <c r="K727" i="33"/>
  <c r="K850" i="33"/>
  <c r="K503" i="33"/>
  <c r="K1011" i="33"/>
  <c r="K303" i="33"/>
  <c r="J12" i="33"/>
  <c r="K12" i="33"/>
  <c r="J4" i="33"/>
  <c r="K1475" i="32"/>
  <c r="K1710" i="32"/>
  <c r="J3" i="32"/>
  <c r="K1690" i="32"/>
  <c r="K1288" i="32"/>
  <c r="K1654" i="32"/>
  <c r="K1513" i="32"/>
  <c r="K997" i="32"/>
  <c r="K1380" i="32"/>
  <c r="K1371" i="32"/>
  <c r="K1565" i="32"/>
  <c r="K1541" i="32"/>
  <c r="K1429" i="32"/>
  <c r="K1490" i="32"/>
  <c r="K1362" i="32"/>
  <c r="K1454" i="32"/>
  <c r="K1581" i="32"/>
  <c r="K1391" i="32"/>
  <c r="K1676" i="32"/>
  <c r="K1345" i="32"/>
  <c r="K1505" i="32"/>
  <c r="K1577" i="32"/>
  <c r="K1479" i="32"/>
  <c r="J1428" i="32"/>
  <c r="J1287" i="32"/>
  <c r="K1458" i="32"/>
  <c r="J1390" i="32"/>
  <c r="K504" i="32"/>
  <c r="K365" i="32"/>
  <c r="K559" i="32"/>
  <c r="K580" i="32"/>
  <c r="J531" i="32"/>
  <c r="J348" i="32"/>
  <c r="K410" i="32"/>
  <c r="K604" i="32"/>
  <c r="K665" i="32"/>
  <c r="K1223" i="32"/>
  <c r="K216" i="32"/>
  <c r="K4" i="32"/>
  <c r="J397" i="32"/>
  <c r="K397" i="32" s="1"/>
  <c r="J190" i="33"/>
  <c r="J128" i="33"/>
  <c r="J170" i="33"/>
  <c r="J393" i="32"/>
  <c r="K393" i="32" s="1"/>
  <c r="J281" i="32"/>
  <c r="K281" i="32" s="1"/>
  <c r="J701" i="32"/>
  <c r="K701" i="32" s="1"/>
  <c r="J277" i="32"/>
  <c r="K277" i="32" s="1"/>
  <c r="J1043" i="32"/>
  <c r="K1043" i="32" s="1"/>
  <c r="J641" i="32"/>
  <c r="J1284" i="32"/>
  <c r="K1284" i="32" s="1"/>
  <c r="J264" i="33"/>
  <c r="J1268" i="32"/>
  <c r="K1268" i="32" s="1"/>
  <c r="J204" i="32"/>
  <c r="K204" i="32" s="1"/>
  <c r="J206" i="33"/>
  <c r="J1088" i="32"/>
  <c r="K1088" i="32" s="1"/>
  <c r="J706" i="32"/>
  <c r="K706" i="32" s="1"/>
  <c r="J169" i="33"/>
  <c r="J242" i="32"/>
  <c r="K242" i="32" s="1"/>
  <c r="J1241" i="32"/>
  <c r="K1241" i="32" s="1"/>
  <c r="J123" i="33"/>
  <c r="J1277" i="32"/>
  <c r="K1277" i="32" s="1"/>
  <c r="J178" i="33"/>
  <c r="J386" i="32"/>
  <c r="K386" i="32" s="1"/>
  <c r="J459" i="32"/>
  <c r="K459" i="32" s="1"/>
  <c r="J395" i="32"/>
  <c r="K395" i="32" s="1"/>
  <c r="J160" i="33"/>
  <c r="J387" i="32"/>
  <c r="K387" i="32" s="1"/>
  <c r="J236" i="32"/>
  <c r="K236" i="32" s="1"/>
  <c r="J460" i="32"/>
  <c r="K460" i="32" s="1"/>
  <c r="J168" i="33"/>
  <c r="J309" i="32"/>
  <c r="K309" i="32" s="1"/>
  <c r="J73" i="33"/>
  <c r="J261" i="33"/>
  <c r="J186" i="33"/>
  <c r="J778" i="32"/>
  <c r="J126" i="33"/>
  <c r="J1242" i="32"/>
  <c r="K1242" i="32" s="1"/>
  <c r="J1270" i="32"/>
  <c r="K1270" i="32" s="1"/>
  <c r="J709" i="32"/>
  <c r="K709" i="32" s="1"/>
  <c r="J1035" i="32"/>
  <c r="K1035" i="32" s="1"/>
  <c r="J124" i="33"/>
  <c r="J162" i="33"/>
  <c r="J249" i="32"/>
  <c r="K249" i="32" s="1"/>
  <c r="J85" i="33"/>
  <c r="J260" i="33"/>
  <c r="J251" i="32"/>
  <c r="K251" i="32" s="1"/>
  <c r="J165" i="33"/>
  <c r="J161" i="33"/>
  <c r="J276" i="32"/>
  <c r="K276" i="32" s="1"/>
  <c r="J272" i="32"/>
  <c r="K272" i="32" s="1"/>
  <c r="J321" i="32"/>
  <c r="K321" i="32" s="1"/>
  <c r="J269" i="33"/>
  <c r="J263" i="33"/>
  <c r="J183" i="33"/>
  <c r="J175" i="33"/>
  <c r="J314" i="33"/>
  <c r="J127" i="33"/>
  <c r="J211" i="33"/>
  <c r="J877" i="32"/>
  <c r="K877" i="32" s="1"/>
  <c r="J176" i="33"/>
  <c r="J1651" i="32"/>
  <c r="K1651" i="32" s="1"/>
  <c r="J191" i="33"/>
  <c r="J803" i="33"/>
  <c r="J163" i="33"/>
  <c r="J271" i="33"/>
  <c r="J205" i="33"/>
  <c r="J791" i="33"/>
  <c r="J311" i="32"/>
  <c r="K311" i="32" s="1"/>
  <c r="J390" i="32"/>
  <c r="K390" i="32" s="1"/>
  <c r="J322" i="32"/>
  <c r="K322" i="32" s="1"/>
  <c r="J632" i="33"/>
  <c r="J678" i="33"/>
  <c r="J322" i="33"/>
  <c r="J253" i="32"/>
  <c r="K253" i="32" s="1"/>
  <c r="J384" i="32"/>
  <c r="K384" i="32" s="1"/>
  <c r="J278" i="32"/>
  <c r="K278" i="32" s="1"/>
  <c r="J207" i="32"/>
  <c r="K207" i="32" s="1"/>
  <c r="J252" i="32"/>
  <c r="K252" i="32" s="1"/>
  <c r="K791" i="33" l="1"/>
  <c r="K205" i="33"/>
  <c r="K127" i="33"/>
  <c r="K260" i="33"/>
  <c r="K124" i="33"/>
  <c r="K186" i="33"/>
  <c r="K73" i="33"/>
  <c r="K128" i="33"/>
  <c r="K911" i="33"/>
  <c r="K271" i="33"/>
  <c r="K163" i="33"/>
  <c r="K211" i="33"/>
  <c r="K183" i="33"/>
  <c r="K263" i="33"/>
  <c r="K161" i="33"/>
  <c r="K85" i="33"/>
  <c r="K162" i="33"/>
  <c r="K872" i="33"/>
  <c r="K678" i="33"/>
  <c r="K632" i="33"/>
  <c r="K803" i="33"/>
  <c r="K191" i="33"/>
  <c r="K176" i="33"/>
  <c r="K175" i="33"/>
  <c r="K269" i="33"/>
  <c r="K165" i="33"/>
  <c r="K261" i="33"/>
  <c r="K168" i="33"/>
  <c r="K178" i="33"/>
  <c r="K169" i="33"/>
  <c r="K206" i="33"/>
  <c r="K170" i="33"/>
  <c r="K210" i="33"/>
  <c r="K322" i="33"/>
  <c r="K314" i="33"/>
  <c r="K126" i="33"/>
  <c r="K160" i="33"/>
  <c r="K123" i="33"/>
  <c r="K264" i="33"/>
  <c r="K190" i="33"/>
  <c r="K1140" i="33"/>
  <c r="J305" i="32"/>
  <c r="K305" i="32" s="1"/>
  <c r="J303" i="32"/>
  <c r="K303" i="32" s="1"/>
  <c r="J302" i="32"/>
  <c r="K302" i="32" s="1"/>
  <c r="J304" i="32"/>
  <c r="K304" i="32" s="1"/>
  <c r="J3" i="33"/>
  <c r="J205" i="32"/>
  <c r="K205" i="32" s="1"/>
  <c r="J1689" i="32"/>
  <c r="K1689" i="32" s="1"/>
  <c r="J1132" i="33"/>
  <c r="J1685" i="32"/>
  <c r="K1685" i="32" s="1"/>
  <c r="J1608" i="32"/>
  <c r="K1608" i="32" s="1"/>
  <c r="J1684" i="32"/>
  <c r="J1105" i="33"/>
  <c r="J1609" i="32"/>
  <c r="K1609" i="32" s="1"/>
  <c r="J1106" i="33"/>
  <c r="J301" i="32"/>
  <c r="J187" i="33"/>
  <c r="J1701" i="32"/>
  <c r="K152" i="32"/>
  <c r="K151" i="32" s="1"/>
  <c r="J151" i="32"/>
  <c r="J406" i="33"/>
  <c r="K171" i="33"/>
  <c r="K1144" i="33"/>
  <c r="K4" i="33"/>
  <c r="K531" i="32"/>
  <c r="K348" i="32"/>
  <c r="K1428" i="32"/>
  <c r="K1287" i="32"/>
  <c r="K1390" i="32"/>
  <c r="K3" i="32"/>
  <c r="J270" i="33"/>
  <c r="J763" i="33"/>
  <c r="J181" i="33"/>
  <c r="J193" i="33"/>
  <c r="J180" i="33"/>
  <c r="J1163" i="32"/>
  <c r="K1163" i="32" s="1"/>
  <c r="J310" i="32"/>
  <c r="K310" i="32" s="1"/>
  <c r="K641" i="32"/>
  <c r="J1087" i="32"/>
  <c r="J262" i="33"/>
  <c r="J383" i="32"/>
  <c r="K383" i="32" s="1"/>
  <c r="J72" i="33"/>
  <c r="K180" i="33" l="1"/>
  <c r="K193" i="33"/>
  <c r="K270" i="33"/>
  <c r="K187" i="33"/>
  <c r="K3" i="33"/>
  <c r="K262" i="33"/>
  <c r="K763" i="33"/>
  <c r="K72" i="33"/>
  <c r="K181" i="33"/>
  <c r="K1106" i="33"/>
  <c r="J1607" i="32"/>
  <c r="K1684" i="32"/>
  <c r="K1683" i="32" s="1"/>
  <c r="J1683" i="32"/>
  <c r="K1105" i="33"/>
  <c r="J1104" i="33"/>
  <c r="K1132" i="33"/>
  <c r="J1129" i="33"/>
  <c r="K301" i="32"/>
  <c r="K298" i="32" s="1"/>
  <c r="J298" i="32"/>
  <c r="J33" i="33"/>
  <c r="K1701" i="32"/>
  <c r="K1697" i="32" s="1"/>
  <c r="J1697" i="32"/>
  <c r="J61" i="32"/>
  <c r="J795" i="33"/>
  <c r="J204" i="33"/>
  <c r="J117" i="33"/>
  <c r="J313" i="33"/>
  <c r="K406" i="33"/>
  <c r="J84" i="33"/>
  <c r="J158" i="33"/>
  <c r="J676" i="33"/>
  <c r="J631" i="33"/>
  <c r="J1034" i="32"/>
  <c r="K1607" i="32"/>
  <c r="J1614" i="32"/>
  <c r="J692" i="32"/>
  <c r="J876" i="32"/>
  <c r="K778" i="32"/>
  <c r="J234" i="32"/>
  <c r="J1240" i="32"/>
  <c r="J454" i="32"/>
  <c r="J196" i="32"/>
  <c r="J270" i="32"/>
  <c r="J320" i="32"/>
  <c r="J244" i="32"/>
  <c r="J307" i="32"/>
  <c r="K1087" i="32"/>
  <c r="J70" i="33"/>
  <c r="J382" i="32"/>
  <c r="K876" i="32"/>
  <c r="K1614" i="32"/>
  <c r="J794" i="33" l="1"/>
  <c r="K1104" i="33"/>
  <c r="K1129" i="33"/>
  <c r="J1074" i="33"/>
  <c r="J63" i="33"/>
  <c r="J1696" i="32"/>
  <c r="K33" i="33"/>
  <c r="J30" i="33"/>
  <c r="K676" i="33"/>
  <c r="K117" i="33"/>
  <c r="K631" i="33"/>
  <c r="K204" i="33"/>
  <c r="K313" i="33"/>
  <c r="K84" i="33"/>
  <c r="K158" i="33"/>
  <c r="J761" i="33"/>
  <c r="J259" i="33"/>
  <c r="J174" i="33"/>
  <c r="K795" i="33"/>
  <c r="K1034" i="32"/>
  <c r="J1153" i="32"/>
  <c r="J1564" i="32"/>
  <c r="J187" i="32"/>
  <c r="K692" i="32"/>
  <c r="K234" i="32"/>
  <c r="J381" i="32"/>
  <c r="K270" i="32"/>
  <c r="K1240" i="32"/>
  <c r="K196" i="32"/>
  <c r="K454" i="32"/>
  <c r="K244" i="32"/>
  <c r="K320" i="32"/>
  <c r="K307" i="32"/>
  <c r="K382" i="32"/>
  <c r="K70" i="33"/>
  <c r="J258" i="33" l="1"/>
  <c r="K30" i="33"/>
  <c r="K63" i="33"/>
  <c r="J105" i="33"/>
  <c r="K794" i="33"/>
  <c r="K1074" i="33"/>
  <c r="J24" i="33"/>
  <c r="K1696" i="32"/>
  <c r="J309" i="33"/>
  <c r="K259" i="33"/>
  <c r="K174" i="33"/>
  <c r="K761" i="33"/>
  <c r="J600" i="32"/>
  <c r="K187" i="32"/>
  <c r="K1153" i="32"/>
  <c r="K381" i="32"/>
  <c r="K1564" i="32"/>
  <c r="K309" i="33" l="1"/>
  <c r="K105" i="33"/>
  <c r="K258" i="33"/>
  <c r="K24" i="33"/>
  <c r="K600" i="32"/>
  <c r="K61" i="32"/>
  <c r="K2" i="32" l="1"/>
  <c r="K2" i="33"/>
</calcChain>
</file>

<file path=xl/sharedStrings.xml><?xml version="1.0" encoding="utf-8"?>
<sst xmlns="http://schemas.openxmlformats.org/spreadsheetml/2006/main" count="12992" uniqueCount="3402">
  <si>
    <t>M2</t>
  </si>
  <si>
    <t>UN</t>
  </si>
  <si>
    <t>M</t>
  </si>
  <si>
    <t>M3</t>
  </si>
  <si>
    <t>V</t>
  </si>
  <si>
    <t>MES</t>
  </si>
  <si>
    <t>H</t>
  </si>
  <si>
    <t>M3XKM</t>
  </si>
  <si>
    <t>KG</t>
  </si>
  <si>
    <t>CUSTO TOTAL SEM BDI</t>
  </si>
  <si>
    <t>CUSTO TOTAL COM BDI</t>
  </si>
  <si>
    <t>ITEM</t>
  </si>
  <si>
    <t>QUANTIDADE</t>
  </si>
  <si>
    <t>PREÇO UNITÁRIO</t>
  </si>
  <si>
    <t>BDI OBRA:</t>
  </si>
  <si>
    <t>BDI EQUIP.:</t>
  </si>
  <si>
    <t>L</t>
  </si>
  <si>
    <t>CJ</t>
  </si>
  <si>
    <t>88247</t>
  </si>
  <si>
    <t>88264</t>
  </si>
  <si>
    <t>CHP</t>
  </si>
  <si>
    <t>93207</t>
  </si>
  <si>
    <t>93210</t>
  </si>
  <si>
    <t>93212</t>
  </si>
  <si>
    <t>93584</t>
  </si>
  <si>
    <t>98458</t>
  </si>
  <si>
    <t>94210</t>
  </si>
  <si>
    <t>94267</t>
  </si>
  <si>
    <t>92431</t>
  </si>
  <si>
    <t>92465</t>
  </si>
  <si>
    <t>92526</t>
  </si>
  <si>
    <t>92759</t>
  </si>
  <si>
    <t>92760</t>
  </si>
  <si>
    <t>92761</t>
  </si>
  <si>
    <t>92762</t>
  </si>
  <si>
    <t>92763</t>
  </si>
  <si>
    <t>92764</t>
  </si>
  <si>
    <t>92765</t>
  </si>
  <si>
    <t>92769</t>
  </si>
  <si>
    <t>92770</t>
  </si>
  <si>
    <t>92771</t>
  </si>
  <si>
    <t>92772</t>
  </si>
  <si>
    <t>92773</t>
  </si>
  <si>
    <t>93188</t>
  </si>
  <si>
    <t>93189</t>
  </si>
  <si>
    <t>93196</t>
  </si>
  <si>
    <t>93197</t>
  </si>
  <si>
    <t>94970</t>
  </si>
  <si>
    <t>94971</t>
  </si>
  <si>
    <t>94972</t>
  </si>
  <si>
    <t>94973</t>
  </si>
  <si>
    <t>95601</t>
  </si>
  <si>
    <t>95577</t>
  </si>
  <si>
    <t>95578</t>
  </si>
  <si>
    <t>95579</t>
  </si>
  <si>
    <t>95580</t>
  </si>
  <si>
    <t>95583</t>
  </si>
  <si>
    <t>95584</t>
  </si>
  <si>
    <t>96534</t>
  </si>
  <si>
    <t>98546</t>
  </si>
  <si>
    <t>98547</t>
  </si>
  <si>
    <t>98564</t>
  </si>
  <si>
    <t>98571</t>
  </si>
  <si>
    <t>91856</t>
  </si>
  <si>
    <t>91868</t>
  </si>
  <si>
    <t>91927</t>
  </si>
  <si>
    <t>91929</t>
  </si>
  <si>
    <t>91931</t>
  </si>
  <si>
    <t>91933</t>
  </si>
  <si>
    <t>91935</t>
  </si>
  <si>
    <t>91936</t>
  </si>
  <si>
    <t>91939</t>
  </si>
  <si>
    <t>91942</t>
  </si>
  <si>
    <t>91993</t>
  </si>
  <si>
    <t>92021</t>
  </si>
  <si>
    <t>92023</t>
  </si>
  <si>
    <t>92982</t>
  </si>
  <si>
    <t>92984</t>
  </si>
  <si>
    <t>92988</t>
  </si>
  <si>
    <t>92992</t>
  </si>
  <si>
    <t>92996</t>
  </si>
  <si>
    <t>92998</t>
  </si>
  <si>
    <t>93000</t>
  </si>
  <si>
    <t>93008</t>
  </si>
  <si>
    <t>93009</t>
  </si>
  <si>
    <t>93012</t>
  </si>
  <si>
    <t>93018</t>
  </si>
  <si>
    <t>93026</t>
  </si>
  <si>
    <t>93655</t>
  </si>
  <si>
    <t>93657</t>
  </si>
  <si>
    <t>93662</t>
  </si>
  <si>
    <t>93669</t>
  </si>
  <si>
    <t>93670</t>
  </si>
  <si>
    <t>93672</t>
  </si>
  <si>
    <t>93673</t>
  </si>
  <si>
    <t>95781</t>
  </si>
  <si>
    <t>95782</t>
  </si>
  <si>
    <t>95796</t>
  </si>
  <si>
    <t>95802</t>
  </si>
  <si>
    <t>97595</t>
  </si>
  <si>
    <t>98397</t>
  </si>
  <si>
    <t>98307</t>
  </si>
  <si>
    <t>86882</t>
  </si>
  <si>
    <t>89355</t>
  </si>
  <si>
    <t>89356</t>
  </si>
  <si>
    <t>89357</t>
  </si>
  <si>
    <t>89446</t>
  </si>
  <si>
    <t>89447</t>
  </si>
  <si>
    <t>89448</t>
  </si>
  <si>
    <t>89449</t>
  </si>
  <si>
    <t>89451</t>
  </si>
  <si>
    <t>89508</t>
  </si>
  <si>
    <t>89509</t>
  </si>
  <si>
    <t>89511</t>
  </si>
  <si>
    <t>89512</t>
  </si>
  <si>
    <t>89580</t>
  </si>
  <si>
    <t>89714</t>
  </si>
  <si>
    <t>89848</t>
  </si>
  <si>
    <t>89378</t>
  </si>
  <si>
    <t>89380</t>
  </si>
  <si>
    <t>89386</t>
  </si>
  <si>
    <t>89408</t>
  </si>
  <si>
    <t>89413</t>
  </si>
  <si>
    <t>89421</t>
  </si>
  <si>
    <t>89424</t>
  </si>
  <si>
    <t>89428</t>
  </si>
  <si>
    <t>89435</t>
  </si>
  <si>
    <t>89438</t>
  </si>
  <si>
    <t>89440</t>
  </si>
  <si>
    <t>89443</t>
  </si>
  <si>
    <t>89445</t>
  </si>
  <si>
    <t>89481</t>
  </si>
  <si>
    <t>89498</t>
  </si>
  <si>
    <t>89502</t>
  </si>
  <si>
    <t>89513</t>
  </si>
  <si>
    <t>89514</t>
  </si>
  <si>
    <t>89515</t>
  </si>
  <si>
    <t>89516</t>
  </si>
  <si>
    <t>89529</t>
  </si>
  <si>
    <t>89531</t>
  </si>
  <si>
    <t>89549</t>
  </si>
  <si>
    <t>89558</t>
  </si>
  <si>
    <t>89561</t>
  </si>
  <si>
    <t>89563</t>
  </si>
  <si>
    <t>89567</t>
  </si>
  <si>
    <t>89569</t>
  </si>
  <si>
    <t>89573</t>
  </si>
  <si>
    <t>89574</t>
  </si>
  <si>
    <t>89575</t>
  </si>
  <si>
    <t>89584</t>
  </si>
  <si>
    <t>89585</t>
  </si>
  <si>
    <t>89590</t>
  </si>
  <si>
    <t>89591</t>
  </si>
  <si>
    <t>89611</t>
  </si>
  <si>
    <t>89623</t>
  </si>
  <si>
    <t>89629</t>
  </si>
  <si>
    <t>89667</t>
  </si>
  <si>
    <t>89681</t>
  </si>
  <si>
    <t>89692</t>
  </si>
  <si>
    <t>89693</t>
  </si>
  <si>
    <t>89699</t>
  </si>
  <si>
    <t>89782</t>
  </si>
  <si>
    <t>89783</t>
  </si>
  <si>
    <t>89785</t>
  </si>
  <si>
    <t>89786</t>
  </si>
  <si>
    <t>89795</t>
  </si>
  <si>
    <t>89796</t>
  </si>
  <si>
    <t>89809</t>
  </si>
  <si>
    <t>89810</t>
  </si>
  <si>
    <t>89821</t>
  </si>
  <si>
    <t>89825</t>
  </si>
  <si>
    <t>89861</t>
  </si>
  <si>
    <t>89482</t>
  </si>
  <si>
    <t>89707</t>
  </si>
  <si>
    <t>89708</t>
  </si>
  <si>
    <t>89709</t>
  </si>
  <si>
    <t>89987</t>
  </si>
  <si>
    <t>90373</t>
  </si>
  <si>
    <t>94796</t>
  </si>
  <si>
    <t>89546</t>
  </si>
  <si>
    <t>95635</t>
  </si>
  <si>
    <t>95675</t>
  </si>
  <si>
    <t>95676</t>
  </si>
  <si>
    <t>97900</t>
  </si>
  <si>
    <t>97901</t>
  </si>
  <si>
    <t>98110</t>
  </si>
  <si>
    <t>90098</t>
  </si>
  <si>
    <t>96523</t>
  </si>
  <si>
    <t>96527</t>
  </si>
  <si>
    <t>88413</t>
  </si>
  <si>
    <t>88421</t>
  </si>
  <si>
    <t>88429</t>
  </si>
  <si>
    <t>87529</t>
  </si>
  <si>
    <t>87779</t>
  </si>
  <si>
    <t>87893</t>
  </si>
  <si>
    <t>99054</t>
  </si>
  <si>
    <t>87322</t>
  </si>
  <si>
    <t>88273</t>
  </si>
  <si>
    <t>88326</t>
  </si>
  <si>
    <t>93567</t>
  </si>
  <si>
    <t>93572</t>
  </si>
  <si>
    <t>97039</t>
  </si>
  <si>
    <t>97062</t>
  </si>
  <si>
    <t>97063</t>
  </si>
  <si>
    <t>97622</t>
  </si>
  <si>
    <t>97628</t>
  </si>
  <si>
    <t>97660</t>
  </si>
  <si>
    <t>97661</t>
  </si>
  <si>
    <t>93590</t>
  </si>
  <si>
    <t>99059</t>
  </si>
  <si>
    <t>98509</t>
  </si>
  <si>
    <t>98520</t>
  </si>
  <si>
    <t xml:space="preserve">UN </t>
  </si>
  <si>
    <t>ETAPA</t>
  </si>
  <si>
    <t>COMPOSIÇÃO</t>
  </si>
  <si>
    <t>INSUMO</t>
  </si>
  <si>
    <t>TIPO DO ITEM</t>
  </si>
  <si>
    <t>CÓDIGO</t>
  </si>
  <si>
    <t xml:space="preserve">
INSTALAÇÃO DA OBRA
</t>
  </si>
  <si>
    <t xml:space="preserve">
CANTEIRO DE OBRAS
</t>
  </si>
  <si>
    <t xml:space="preserve">
COLOCAÇÃO DE TELA EM ANDAIME FACHADEIRO. AF_11/2017
</t>
  </si>
  <si>
    <t xml:space="preserve">
FECHAMENTO REMOVÍVEL DE VÃO DE PORTAS, EM MADEIRA (VÃO DO ELEVADOR) - 1 MONTAGEM EM OBRA. AF_11/2017
</t>
  </si>
  <si>
    <t xml:space="preserve">
ADMINISTRAÇÃO DA OBRA
</t>
  </si>
  <si>
    <t xml:space="preserve">
ENCARREGADO GERAL DE OBRAS COM ENCARGOS COMPLEMENTARES
</t>
  </si>
  <si>
    <t xml:space="preserve">
CONSUMO MENSAL DE ENERGIA ELÉTRICA
</t>
  </si>
  <si>
    <t xml:space="preserve">
TAXAS DIVERSAS E SERVIÇOS PRELIMINARES
</t>
  </si>
  <si>
    <t xml:space="preserve">
TERRAPLENAGEM / TRABALHOS EM TERRA
</t>
  </si>
  <si>
    <t xml:space="preserve">
DEMOLIÇÕES, REMOÇÕES E RECOMPOSIÇÕES
</t>
  </si>
  <si>
    <t xml:space="preserve">
DEMOLIÇÃO E FUROS DO ARRIMO EXISTENTE
</t>
  </si>
  <si>
    <t xml:space="preserve">
EXECUÇÃO DE FUROS NO ARRIMO
</t>
  </si>
  <si>
    <t xml:space="preserve">
DEMOLIÇÃO DE PASSEIO
</t>
  </si>
  <si>
    <t xml:space="preserve">
ESTRUTURA E FUNDAÇÕES
</t>
  </si>
  <si>
    <t xml:space="preserve">
LAJES CONCRETO ARMADO
</t>
  </si>
  <si>
    <t xml:space="preserve">
FORMA PARA ESTRUTURAS DE CONCRETO (PILAR, VIGA E LAJE) EM CHAPA DE MADEIRA COMPENSADA PLASTIFICADA,
</t>
  </si>
  <si>
    <t xml:space="preserve">
CONCRETO USINADO BOMBEADO FCK=30MPA, INCLUSIVE LANCAMENTO E ADENSAMENTO
</t>
  </si>
  <si>
    <t xml:space="preserve">
ARMACAO ACO CA-50 DIAM. 16,0MM - FORNECIMENTO/ CORTE(PERDA DE 10%) / DOBRA / COLOCAÇÃO. (KG)
</t>
  </si>
  <si>
    <t xml:space="preserve">
ARMACAO ACO CA-50 DIAM. 12,5MM - FORNECIMENTO/ CORTE(PERDA DE 10%) / DOBRA / COLOCAÇÃO. (KG)
</t>
  </si>
  <si>
    <t xml:space="preserve">
ARMACAO ACO CA-50 DIAM. 10,0MM - FORNECIMENTO/ CORTE(PERDA DE 10%) / DOBRA / COLOCAÇÃO. (KG)
</t>
  </si>
  <si>
    <t xml:space="preserve">
ARMACAO ACO CA-50, DIAM. 8,0MM - FORNECIMENTO/ CORTE(PERDA DE 10%) / DOBRA / COLOCAÇÃO. (KG)
</t>
  </si>
  <si>
    <t xml:space="preserve">
ARMACAO ACO CA-60, DIAM. 6,3MM - FORNECIMENTO/ CORTE(PERDA DE 10%) / DOBRA / COLOCAÇÃO.
</t>
  </si>
  <si>
    <t xml:space="preserve">
FORMA PARA ESTRUTURAS DE CONCRETO (PILAR, VIGA E LAJE) EM CHAPA DE MADEIRA COMPENSADA PLASTIFICADA, DE 1,10 X 2,20, ESPESSURA = 12 MM, 02 UTILIZACOES. (FABRICACAO, MONTAGEM E DESMONTAGEM - EXCLUSIVE ESCORAMENTO)
</t>
  </si>
  <si>
    <t xml:space="preserve">
ARMACAO ACO CA-60, DIAM. 5,0MM - FORNECIMENTO/ CORTE(PERDA DE 10%) / DOBRA / COLOCAÇÃO.
</t>
  </si>
  <si>
    <t xml:space="preserve">
VIGAS CONCRETO ARMADO
</t>
  </si>
  <si>
    <t xml:space="preserve">
ARMACAO ACO CA-50, DIAM. 6,3MM - FORNECIMENTO/ CORTE(PERDA DE 10%) / DOBRA / COLOCAÇÃO. (KG)
</t>
  </si>
  <si>
    <t xml:space="preserve">
PILARES
</t>
  </si>
  <si>
    <t xml:space="preserve">
ARMACAO ACO CA-50, DIAM. 10,0MM - FORNECIMENTO/ CORTE(PERDA DE 10%) / DOBRA / COLOCAÇÃO. (KG)
</t>
  </si>
  <si>
    <t xml:space="preserve">
ESCADAS
</t>
  </si>
  <si>
    <t xml:space="preserve">
RAMPA
</t>
  </si>
  <si>
    <t xml:space="preserve">
ARMACAO ACO CA-50 DIAM. 20,0MM - FORNECIMENTO/ CORTE(PERDA DE 10%) / DOBRA / COLOCAÇÃO. (KG)
</t>
  </si>
  <si>
    <t xml:space="preserve">
RESERVATORIO ELEVADO
</t>
  </si>
  <si>
    <t xml:space="preserve">
RESERVATORIO ENTERRADO
</t>
  </si>
  <si>
    <t xml:space="preserve">
ESCAVACAO, CARGA E TRANSPORTE DE MATERIAL DE 1A CATEGORIA
</t>
  </si>
  <si>
    <t xml:space="preserve">
ESTRUTURA DO PERGOLADO
</t>
  </si>
  <si>
    <t xml:space="preserve">
DISCO DE CORTE 10"
</t>
  </si>
  <si>
    <t xml:space="preserve">
FUNDAÇÃO
</t>
  </si>
  <si>
    <t xml:space="preserve">
PISO LADRILHO HIDRAULICO 20X 20CM - MODELO 25 QUADROS - COR: NATURAL. PASSEIO PADRÃO SUDECAP – PBH
</t>
  </si>
  <si>
    <t xml:space="preserve">
PISO PODOTÁTIL LADRILHO HIDRAULICO - SINALIZAÇÃO TÁTIL DE ALERTA EM LADRILHO HIDRÁULICO NA COR VERM
</t>
  </si>
  <si>
    <t xml:space="preserve">
MEIO-FIO E SARJETA CONJUGADOS DE CONCRETO, MOLDADA IN LOCO , GUIA 30 CM ALTURA.
</t>
  </si>
  <si>
    <t xml:space="preserve">
INTERVENÇÕES ARQUITETÔNICAS
</t>
  </si>
  <si>
    <t xml:space="preserve">
ALVENARIA E ELEMENTOS DIVISÓRIOS
</t>
  </si>
  <si>
    <t xml:space="preserve">
DIVISÓRIA (1,25 X 0,40) EM GRANITO PRETO SÃO GABRIEL
</t>
  </si>
  <si>
    <t xml:space="preserve">
SHAFT EM MARCENARIA COM ACABAMENTO MDF AMADEIRADO, LISO, LINHA NEXACUSTIC, NA COR CEREZO, REF. OWA OU EQUIVALENTE.
</t>
  </si>
  <si>
    <t xml:space="preserve">
SHAFT EM MARCENARIA COM ACABAMENTO PINTURA LAQUEADA NA COR BRANCA UV, ACETINADO, ATÓXICA.
</t>
  </si>
  <si>
    <t xml:space="preserve">
REVESTIMENTOS DE PAREDE
</t>
  </si>
  <si>
    <t xml:space="preserve">
CERÂMICA NA COR BRANCA (REF.: BIANCOGRES - IMOLA GRAY 44X44CM OU EQUIVALENTE)
</t>
  </si>
  <si>
    <t xml:space="preserve">
ALISAR GRANITO PRETO SÃO GABRIEL - LARGURA 7CM
</t>
  </si>
  <si>
    <t xml:space="preserve">
MARCO EM GRANITO BRANCO AQUALUX, E=2CM - L=20CM
</t>
  </si>
  <si>
    <t xml:space="preserve">
BARRADO EM MADEIRA MACIÇA, COM CANTO EXTERNO ABAULADO, COMO MOLDURA EM TODO O PERÍMETRO DO PLACO OU ONDE NECESSÁRIO. ACABAMENTO EM VERNIZ ACETINADO. LARGURA 20CM
</t>
  </si>
  <si>
    <t xml:space="preserve">
REVESTIMENTOS ACÚSTICOS
</t>
  </si>
  <si>
    <t xml:space="preserve">
PISO ABSORVEDOR: CARPETE MARCA INTERFACE, LINHA S302 COR BLACK, 50X50 CM, 24OZ, TRÁFEGO SEVERO, OU EQUIVALENTE
</t>
  </si>
  <si>
    <t xml:space="preserve">
PISO ABSORVEDOR: LVT (VINÍLICO) MARCA INTERFACE, LINHA NATURAL WOODGRAINS COR STORM, 25X100 CM, CAPA DE USO 22 MIL, ESPESSURA 4,5MM OU EQUIVALENTE 
</t>
  </si>
  <si>
    <t xml:space="preserve">
PINTURAS
</t>
  </si>
  <si>
    <t xml:space="preserve">
TETO EMASSADO E PINTADO COM TINTA LÁTEX -  COR PRETA
</t>
  </si>
  <si>
    <t xml:space="preserve">
TRILHO MOTORIZADO
</t>
  </si>
  <si>
    <t xml:space="preserve">
VAGAS DE GARAGEM DEVERÃO SER DEMARCADAS COM TINTA À BASE DE RESINA ACRÍLICA NOVACOR PISO ULTRA 02 AMARELO DEMARCAÇÃO, OU EQUIVALENTE, ASSIM COMO AS LETRAS E/OU NÚMEROS TAMBÉM DEVERÃO SEGUIR A MESMA METODOLOGIA. O NÚMERO DE DEMÃOS DE TINTA SERÁ O NECESSÁRIO PARA UM PERFEITO ACABAMENTO, SENDO QUE DEVERÃO SER APLICADAS NO MÍNIMO 03 (TRÊS) DEMÃOS. A LARGURA DAS LINHAS DE DEMARCAÇÃO DEVERÁ SER DE 12,5CM. 
</t>
  </si>
  <si>
    <t xml:space="preserve">
PISOS
</t>
  </si>
  <si>
    <t xml:space="preserve">
SÓCULO H=15CM EM GRANITO PRETO SÃO GABRIEL
</t>
  </si>
  <si>
    <t xml:space="preserve">
RODAPÉ INVERTIDO EM PERFIL DE ALUMÍNIO TIPO "L" ABAS DESIGUAIS 2"X3/4" E=3,175MM
</t>
  </si>
  <si>
    <t xml:space="preserve">
RODAPÉ H=15CM EM GRANITO PRETO SÃO GABRIEL
</t>
  </si>
  <si>
    <t xml:space="preserve">
SOLEIRA EM GRANITO PRETO SÃO GABRIEL
</t>
  </si>
  <si>
    <t xml:space="preserve">
SOLEIRA EM GRANITO POLIDO BRANCO AQUALUX 
</t>
  </si>
  <si>
    <t xml:space="preserve">
TETO, FORRO E SANCAS
</t>
  </si>
  <si>
    <t xml:space="preserve">
TETO EMASSADO E PINTADO COM TINTA LÁTEX -  COR BRANCO NEVE 
</t>
  </si>
  <si>
    <t xml:space="preserve">
ESQUADRIAS
</t>
  </si>
  <si>
    <t xml:space="preserve">
MOLA HIDRÁULICA AÉREA NA COR PRATA (REF.: DORMA OU EQUIVALENTE)
</t>
  </si>
  <si>
    <t xml:space="preserve">
SERRALHERIA
</t>
  </si>
  <si>
    <t xml:space="preserve">
ALÇAPÃO PARA FORRO 50X50CM COM PERFIL PERFIL TRANSVERSAL VENATEC T 24X38 COM 125MM
</t>
  </si>
  <si>
    <t xml:space="preserve">
BANCADAS
</t>
  </si>
  <si>
    <t xml:space="preserve">
BANCADA EM GRANITO PRETO SÃO GABRIEL
</t>
  </si>
  <si>
    <t xml:space="preserve">
BANCADA EM QUARTZITO CREMA
</t>
  </si>
  <si>
    <t xml:space="preserve">
BANCADA EM QUARTZITO WOOD CLÁSSICO
</t>
  </si>
  <si>
    <t xml:space="preserve">
TESTEIRA (H=6CM: E=6CM) EM GRANITO PRETO SÃO GABRIEL
</t>
  </si>
  <si>
    <t xml:space="preserve">
TESTEIRA (H=20CM: E=6CM) EM GRANITO PRETO SÃO GABRIEL
</t>
  </si>
  <si>
    <t xml:space="preserve">
RODABANCADA (H=15CM: E=2CM) EM GRANITO PRETO SÃO GABRIEL
</t>
  </si>
  <si>
    <t xml:space="preserve">
RODABANCADA (H=30CM: E=2CM) EM GRANITO PRETO SÃO GABRIEL
</t>
  </si>
  <si>
    <t xml:space="preserve">
COBERTURA
</t>
  </si>
  <si>
    <t xml:space="preserve">
RUFO METÁLICO PINTAD0 (EM TODAS AS FACES) COM COM ANTICORROSIVOTINTA PVA FOSCA COR PRETA - L = 30CM
</t>
  </si>
  <si>
    <t xml:space="preserve">
PINTURA CALHA COM ANTICORROSIVO E TINTA PVA FOSCA COR PRETA
</t>
  </si>
  <si>
    <t xml:space="preserve">
PINTURA PERFIS METÁLICOS COM ANTICORROSIVO E TINTA PVA FOSCA COR PRETA
</t>
  </si>
  <si>
    <t xml:space="preserve">
VIDRO AUTOLIMPANTE INCOLOR 6MM + PVB + VIDRO 4MM = 10MM REF.: DIVINAL VIDROS OU EQUIVALENTE
</t>
  </si>
  <si>
    <t xml:space="preserve">
DIVERSOS
</t>
  </si>
  <si>
    <t xml:space="preserve">
LIXEIRA INOX 50L (REF.: DRACO PRIME 
QUADRATA 7 - 70.227 OU EQUIVALENTE)
</t>
  </si>
  <si>
    <t xml:space="preserve">
LETREIRO RETROILUMINADO EM LETRA CAIXA, PROFUNDIDADE 4 E 6CM,  EM CHAPA DE AÇO GALVANIZADO,  ACABAMENTO EM PINTURA AUTOMOTIVA COR COBRE METÁLICO 61533, REF.: COLORART OU EQUIVALENTE 
</t>
  </si>
  <si>
    <t xml:space="preserve">
PLACA TÁTIL DE SINALIZAÇÃO EM ALUMÍNIO (2X9CM) - TEXTO EM BRAILLE, ESCRITO ``INÍCIO'', APLICADA COM FITA ADESIVA DUPLA FACE DE ALTA RESISTÊNCIA 
</t>
  </si>
  <si>
    <t xml:space="preserve">
ESPELHO PRATA 4MM (TAM.: 80X125CM). FIXAR  COM SELANTE DE SILICONE MONOCOMPONENTE DE CURA NEUTRA. REF.: SIKASIL-C OU EQUIVALENTE
</t>
  </si>
  <si>
    <t xml:space="preserve">
PAINEL COM FECHAMENTO LATERAL EM GESSO ACARTONADO COM ACABAMENTO EM ESPELHO COR PRATA, COM ILUMINAÇÃO EMBUTIDA DE LÂMPADAS LED TUBULARES
</t>
  </si>
  <si>
    <t xml:space="preserve">
ANEL DE BORRACHA NA COR PRETA
A 1M DA EXTREMIDADE SEÇÃO INTERNA 30 MM
</t>
  </si>
  <si>
    <t xml:space="preserve">
IMPERMEABILIZAÇÃO
</t>
  </si>
  <si>
    <t xml:space="preserve">
MATERIAIS ESPECÍFICOS
</t>
  </si>
  <si>
    <t xml:space="preserve">
IRRIGAÇÃO
</t>
  </si>
  <si>
    <t xml:space="preserve">
COTOVELO 90°,  DIÂMETRO 20 MM ROSCÁVEL
</t>
  </si>
  <si>
    <t xml:space="preserve">
LUVA,  DIÂMETRO 20 MM ROSCÁVEL
</t>
  </si>
  <si>
    <t xml:space="preserve">
UNIÃO , DIÂMETRO 32 MM ROSCÁVEL
</t>
  </si>
  <si>
    <t xml:space="preserve">
VÁLVULA DE RETENÇÃO HORIZONTAL, TIPO PORTINHOLA, DIÂMETRO 32MM
</t>
  </si>
  <si>
    <t xml:space="preserve">
REGISTRO GLOBO, DIÂMETRO 32MM
</t>
  </si>
  <si>
    <t xml:space="preserve">
MATERIAL ESPECÍFICO
</t>
  </si>
  <si>
    <t xml:space="preserve">
QUADRO ELÉTRICO PARA BOMBA DE INCÊNDIO DE 1/2CV
</t>
  </si>
  <si>
    <t xml:space="preserve">
FITA TEFLON 10M
</t>
  </si>
  <si>
    <t xml:space="preserve">
SUPORTE E FIXAÇÃO DE TUBULAÇÃO
</t>
  </si>
  <si>
    <t xml:space="preserve">
INSTALAÇÕES HIDROSSANITÁRIAS
</t>
  </si>
  <si>
    <t xml:space="preserve">
LOUÇAS, METAIS E ACESSÓRIOS
</t>
  </si>
  <si>
    <t xml:space="preserve">
BACIA SANITÁRIA COM CAIXA ACOPLADA E BOTÃO DE ACIONAMENTO DUPLO, COR BRANCO (REF.: DECA - RAVENA P.909.17 OU EQUIVALENTE). ASSENTO PLÁSTICO (REF.: DECA AP.01 OU EQUIVALENTE)
</t>
  </si>
  <si>
    <t xml:space="preserve">
BACIAS SANITÁRIAS COM CAIXA ACOPLADA E BOTÃO DE ACIONAMENTO DUPLO, COR BRANCO (REF.: DECA - MONTE CARLO P.808.17 OU EQUIVALENTE). ASSENTO EM POLIÉSTER COM FIXAÇÃO CROMADA (REF.: DECA AP.81 OU EQUIVALENTE)
</t>
  </si>
  <si>
    <t xml:space="preserve">
VÁLVULA DE ESCOAMENTO COM TAMPA PLÁSTICA - ACAB. CROMADO (CÓD.: 162.C.PLA) REF.: DECA OU EQUIVALENTE
</t>
  </si>
  <si>
    <t xml:space="preserve">
SIFÃO AJUSTÁVEL MULTIUSO COPO EM PVC BRANCO. REF.: TIGRE (CÓD.: 26.91.630) OU EQUIVALENTE
</t>
  </si>
  <si>
    <t xml:space="preserve">
CUBA (56X34CM) EM AÇO INOX 304 COM ACABAMENTO INTERNO ALTO BRILHO E ADESIVOS DE BORRACHA ANTI RUÍDOS (REF.: STRAKE - CUBAS STANDARD - 302 ST OU EQUIVALENTE). 
</t>
  </si>
  <si>
    <t xml:space="preserve">
TANQUE 27L DE SOBREPOR (50X40X22CM) EM AÇO INOX 304 (REF.: TECNOCUBA - TANQUE DE SOBREPOR OU EQUIVALENTE)
</t>
  </si>
  <si>
    <t xml:space="preserve">
DUCHA HIGIÊNICA COM REGISTRO GATILHO CROMADO (REF.: DECA SLIDE - 1984.C95.ACT OU EQUIVALENTE)
</t>
  </si>
  <si>
    <t xml:space="preserve">
TORNEIRA MULTIUSO DE 1/4  DE VOLTA EM ABS E EIXO INTERNO DE POLIACETAL, METALIZADA. TORNEIRAS MULTIUSO BLUKIT OU EQUIVALENTE
</t>
  </si>
  <si>
    <t xml:space="preserve">
TORNEIRA DE MESA PARA COZINHA COM BICA MÓVEL E ACABAMENTO CROMADO (REF.: DECA - LINK 1167.C.LNK OU EQUIVALENTE)
</t>
  </si>
  <si>
    <t xml:space="preserve">
BEBEDOURO DE ÁGUA REFRIGERADOS, MODELO BDF300, REF. IBBL OU EQUIVALENTE 
</t>
  </si>
  <si>
    <t xml:space="preserve">
SIFÃO CROMADO REGULÁVEL PARA TANQUE (REF.: DECA 1680.C.114 OU EQUIVALENTE)
</t>
  </si>
  <si>
    <t xml:space="preserve">
BARRAS HORIZONTAIS EM AÇO INOX (TAM.: 80CM) - ACAB. POLIDO (CÓD.: 2310.I.080.POL) REF.: DECA OU EQUIVALENTE
</t>
  </si>
  <si>
    <t xml:space="preserve">
DISPENSER DE PAPEL HIGIÊNICO INTERFOLHADO, BASE EM ABS CINZA E TAMPA EM ABS BRANCA, FECHAMENTO COM CHAVE. REF.: AHBR 700 DA JOFEL OU EQUIVALENTE
</t>
  </si>
  <si>
    <t xml:space="preserve">
DISPENSADOR MANUAL DE PAPEL TOALHA INTERFOLHADO, ACABAMENTO EM AÇO INOX ESCOVADO (REF.: BIOVIS LINHA INOX 13.01 OU EQUIVALENTE)
</t>
  </si>
  <si>
    <t xml:space="preserve">
ACABAMENTO PARA CAIXA DE DESCARGA EMBUTIDA KIEV SALVÁGUA BRANCO(CÓD. 00624721). REF.: DOCOL OU EQUIVALENTE
</t>
  </si>
  <si>
    <t xml:space="preserve">
ALIMENTAÇÃO DE ÁGUA FRIA - REDE COPASA
</t>
  </si>
  <si>
    <t xml:space="preserve">
ALIMENTAÇÃO DE ÁGUA FRIA - REAPROVEITAMENTO
</t>
  </si>
  <si>
    <t xml:space="preserve">
ESGOTO SANITÁRIO
</t>
  </si>
  <si>
    <t xml:space="preserve">
BUCHA DE REDUÇÃO, 100X50MM - PVC RÍGIDO
</t>
  </si>
  <si>
    <t xml:space="preserve">
DRENAGEM
</t>
  </si>
  <si>
    <t xml:space="preserve">
TUBULAÇÕES DE DRENAGEM AR CONDICIONADO 
</t>
  </si>
  <si>
    <t xml:space="preserve">
TUBULAÇÕES DE DRENAGEM PLUVIAL 
</t>
  </si>
  <si>
    <t xml:space="preserve">
CONEXÕES 
</t>
  </si>
  <si>
    <t xml:space="preserve">
JOELHO 45º - PVCR - Ø40MM, REF. TIGRE OU EQUIVALENTE.
</t>
  </si>
  <si>
    <t xml:space="preserve">
JOELHO 45º - PVCR - Ø100MM, REF. TIGRE OU EQUIVALENTE.
</t>
  </si>
  <si>
    <t xml:space="preserve">
JOELHO 45º - PVCR -  Ø150MM, REF. TIGRE OU EQUIVALENTE.
</t>
  </si>
  <si>
    <t xml:space="preserve">
JOELHO 90º - PVCR - Ø40MM, REF. TIGRE OU EQUIVALENTE.
</t>
  </si>
  <si>
    <t xml:space="preserve">
JOELHO 90º - PVCR - Ø100MM, REF. TIGRE OU EQUIVALENTE.
</t>
  </si>
  <si>
    <t xml:space="preserve">
JOELHO 90º - PVCR -  Ø150MM, REF. TIGRE OU EQUIVALENTE.
</t>
  </si>
  <si>
    <t xml:space="preserve">
TÊ 90° -  PVCR - Ø40MM, REF. TIGRE OU EQUIVALENTE.
</t>
  </si>
  <si>
    <t xml:space="preserve">
TÊ 90° - PVCR - Ø100MM, REF. TIGRE OU EQUIVALENTE.
</t>
  </si>
  <si>
    <t xml:space="preserve">
JUNÇÃO SIMPLES, 40X40MM - PVCR, REF. TIGRE OU EQUIVALENTE.
</t>
  </si>
  <si>
    <t xml:space="preserve">
JUNÇÃO SIMPLES, 100X100MM - PVCR, REF. TIGRE OU EQUIVALENTE.
</t>
  </si>
  <si>
    <t xml:space="preserve">
RALOS DE DRENO VERTICAL LPI
</t>
  </si>
  <si>
    <t xml:space="preserve">
RALO HEMISFÉRICO, FERRO FUNDIDO DN 150MM, REF. TIGRE OU EQUIVALENTE.
</t>
  </si>
  <si>
    <t xml:space="preserve">
PORTA GRELHA REDONDO, DN 150MM, REF. TIGRE OU EQUIVALENTE.
</t>
  </si>
  <si>
    <t xml:space="preserve">
SUPORTE TUBULAÇÃO (TIPO GOTA)
</t>
  </si>
  <si>
    <t xml:space="preserve">
ABRAÇADEIRA DE AÇO, PARA TUBO Ø40MM
</t>
  </si>
  <si>
    <t xml:space="preserve">
ABRAÇADEIRA DE AÇO, PARA TUBO Ø100MM
</t>
  </si>
  <si>
    <t xml:space="preserve">
BUCHA DE EXPANSÃO EM AÇO, PARA TUBO Ø40MM
</t>
  </si>
  <si>
    <t xml:space="preserve">
BUCHA DE EXPANSÃO EM AÇO, PARA TUBO Ø100MM
</t>
  </si>
  <si>
    <t xml:space="preserve">
PORCA SEXTAVADA COM AURELA PARA TETO, PARA TUBO Ø40MM
</t>
  </si>
  <si>
    <t xml:space="preserve">
PORCA SEXTAVADA COM AURELA PARA TETO, PARA TUBO Ø100MM
</t>
  </si>
  <si>
    <t xml:space="preserve">
TIRANTE DE AÇO, 1/2"
</t>
  </si>
  <si>
    <t xml:space="preserve">
PARAFUSO, 1/2"
</t>
  </si>
  <si>
    <t xml:space="preserve">
PARAFUSO, 3/8"
</t>
  </si>
  <si>
    <t xml:space="preserve">
PORCA SEXTAVADA COM AURELA LISA, PARA TUBO Ø40MM
</t>
  </si>
  <si>
    <t xml:space="preserve">
PORCA SEXTAVADA COM AURELA LISA, PARA TUBO Ø100MM
</t>
  </si>
  <si>
    <t xml:space="preserve">
FIXAÇÃO TUBULAÇÃO DE DRENAGEM PLUVIAL NO SHAFTS 
</t>
  </si>
  <si>
    <t xml:space="preserve">
PERFILADO 19X38MM FIXADO NA ALVENARIA 
</t>
  </si>
  <si>
    <t xml:space="preserve">
BORRACHA PARA PROTEÇÃO DAS TUBULAÇÕES 
</t>
  </si>
  <si>
    <t xml:space="preserve">
GRELHAS DE PISO 
</t>
  </si>
  <si>
    <t xml:space="preserve">
PERFIL TIPO MARCO 15X15X50CM, REF. TIGRE OU EQUIVALENTE 
</t>
  </si>
  <si>
    <t xml:space="preserve">
EMENDA PARA PISO, DN 100, REF. TIGRE OU EQUIVALENTE 
</t>
  </si>
  <si>
    <t xml:space="preserve">
BOCAL PARA CALHA DE PISO, DN 100, SAÍDA INFERIROR,  REF. TIGRE OU EQUIVALENTE
</t>
  </si>
  <si>
    <t xml:space="preserve">
RESERVATÓRIO DE REAPROVEITAMENTO 
</t>
  </si>
  <si>
    <t xml:space="preserve">
DRENAGEM DA CONTENÇÃO
</t>
  </si>
  <si>
    <t xml:space="preserve">
CAIXA DE INSPEÇÃO EM CONCRETO, 40X40MM
</t>
  </si>
  <si>
    <t xml:space="preserve">
BRITA DE GNAISSES, Nº 1, ISENTA DE PÓ
</t>
  </si>
  <si>
    <t xml:space="preserve">
BRITA DE GNAISSES, Nº 2, ISENTA DE PÓ
</t>
  </si>
  <si>
    <t xml:space="preserve">
ADESIVO PLÁSTICO PARA TUBOS PVC - FRASCO COM 850G, REF. TIGRE OU EQUIVALENTE. 
</t>
  </si>
  <si>
    <t xml:space="preserve">
FILTRO SEPARADOR DE SÓLIDOS VF1/ 3P TECHNIK, REF. AQCUA SAVE OU EQUIVALENTE 
</t>
  </si>
  <si>
    <t xml:space="preserve">
CALHA AMERICANA TIPO II 6,5X7,5X, REF. CKR - 952, REF. CALHAS KENEDY OU EQUIVALENTE  
</t>
  </si>
  <si>
    <t xml:space="preserve">
BOLCAL CÔNICO, REF. CKR 955, REF. CALHAS KENNEDY OU EQUIVALENTE 
</t>
  </si>
  <si>
    <t xml:space="preserve">
SUPORTE EXTERNO, REF. CKR 958, REF . CALHAS KENNEDY OU EQUIVALENTE 
</t>
  </si>
  <si>
    <t xml:space="preserve">
INSTALAÇÕES ELÉTRICAS
</t>
  </si>
  <si>
    <t xml:space="preserve">
ARRUELA 1/4"
</t>
  </si>
  <si>
    <t xml:space="preserve">
ILUMINAÇÃO DE EMERGÊNCIA
</t>
  </si>
  <si>
    <t xml:space="preserve">
GRUPO GERADOR
</t>
  </si>
  <si>
    <t xml:space="preserve">
ILUMINAÇÃO
</t>
  </si>
  <si>
    <t xml:space="preserve">
CABEAMENTO E CFTV
</t>
  </si>
  <si>
    <t xml:space="preserve">
SPDA - SISTEMA DE PROTEÇÃO CONTRA DESCARGAS ATMOSFÉRICAS
</t>
  </si>
  <si>
    <t xml:space="preserve">
TERMINAL AÉREO ROSCA MECÂNICA H=50CM
</t>
  </si>
  <si>
    <t xml:space="preserve">
CLIPS GALVANIZADO 3/8"
</t>
  </si>
  <si>
    <t xml:space="preserve">
ELETRODUTO METÁLICO PESADO 1"
</t>
  </si>
  <si>
    <t xml:space="preserve">
CONDUTOR DE AÇO GALVANIZADO À FOGO COM 3 METROS (RE-BAR) 50MM²
</t>
  </si>
  <si>
    <t xml:space="preserve">
CONDUTOR DE AÇO GALVANIZADO À FOGO COM 3 METROS (RE-BAR) 80MM²
</t>
  </si>
  <si>
    <t xml:space="preserve">
BARRAMENTO DE COBRE 170X63X6MM
</t>
  </si>
  <si>
    <t xml:space="preserve">
PARAFUSO ROSCA SOBERBA 4.2X32MM
</t>
  </si>
  <si>
    <t xml:space="preserve">
PARAFUSO INOX ROSCA INOX  M6 X 50MM
</t>
  </si>
  <si>
    <t xml:space="preserve">
ARRUELA 5/16"
</t>
  </si>
  <si>
    <t xml:space="preserve">
REBITE TIPO POP EM ALUMÍNIO
</t>
  </si>
  <si>
    <t xml:space="preserve">
SELANTE DE POLIURETANO 300ML
</t>
  </si>
  <si>
    <t xml:space="preserve">
CADINHO (T) DERIVAÇÃO 35.35
</t>
  </si>
  <si>
    <t xml:space="preserve">
CADINHO (-) EMENDA 35.35
</t>
  </si>
  <si>
    <t xml:space="preserve">
FITA PERFURADA LATÃO NIQUELADO
</t>
  </si>
  <si>
    <t xml:space="preserve">
CARTUCHO Nº 25 P/ SOLDA EXOTÉRMICA
</t>
  </si>
  <si>
    <t xml:space="preserve">
CARTUCHO Nº 90 P/ SOLDA EXOTÉRMICA
</t>
  </si>
  <si>
    <t xml:space="preserve">
CARTUCHO Nº 32 P/ SOLDA EXOTÉRMICA
</t>
  </si>
  <si>
    <t xml:space="preserve">
PCI - PREVENÇÃO E COMBATE A INCÊNDIO
</t>
  </si>
  <si>
    <t xml:space="preserve">
COTOVELO 90º, DIÂMETRO 13 MM (1/2").
</t>
  </si>
  <si>
    <t xml:space="preserve">
COTOVELO 90º, DIÂMETRO 25 MM (1").
</t>
  </si>
  <si>
    <t xml:space="preserve">
COTOVELO 90º, DIÂMETRO 63 MM (2 1/2").
</t>
  </si>
  <si>
    <t xml:space="preserve">
LUVA, DIÂMETRO 63 MM (2 1/2").
</t>
  </si>
  <si>
    <t xml:space="preserve">
UNIÃO COM ASSENTO CÔNICO DE BRONZE, DIÂMETRO 13 MM (1/2").
</t>
  </si>
  <si>
    <t xml:space="preserve">
UNIÃO COM ASSENTO CÔNICO DE BRONZE, DIÂMETRO 25 MM (1").
</t>
  </si>
  <si>
    <t xml:space="preserve">
UNIÃO COM ASSENTO CÔNICO DE BRONZE, DIÂMETRO 63 MM (2 1/2").
</t>
  </si>
  <si>
    <t xml:space="preserve">
NIPLE, DIÂMETRO 10 MM ( 3/8").
</t>
  </si>
  <si>
    <t xml:space="preserve">
BUCHA DE REDUÇÃO DE DIÂMETRO 13 X 10 MM (1/2" X 3/8").
</t>
  </si>
  <si>
    <t xml:space="preserve">
BUCHA DE REDUÇÃO DE DIÂMETRO 25 X 13 MM (1" X 1/2").
</t>
  </si>
  <si>
    <t xml:space="preserve">
BUCHA DE REDUÇÃO DE DIÂMETRO 63 X 25 MM (2 ½" X 1").
</t>
  </si>
  <si>
    <t xml:space="preserve">
VÁLVULA DE RETENÇÃO HORIZONTAL, TIPO PORTINHOLA, DIÂMETRO 13MM
</t>
  </si>
  <si>
    <t xml:space="preserve">
VÁLVULA DE RETENÇÃO HORIZONTAL, TIPO PORTINHOLA, DIÂMETRO 25MM
</t>
  </si>
  <si>
    <t xml:space="preserve">
VÁLVULA DE RETENÇÃO HORIZONTAL, TIPO PORTINHOLA, DIÂMETRO 63MM
</t>
  </si>
  <si>
    <t xml:space="preserve">
REGISTRO GLOBO, DIÂMETRO 13MM
</t>
  </si>
  <si>
    <t xml:space="preserve">
CHAVE PARA CONEXÕES DE ENGATE RÁPIDO, DIÂMETRO 63X38 MM.
</t>
  </si>
  <si>
    <t xml:space="preserve">
CILINDRO DE CO2 10KG, CÓDIGO B04805503, MARCA ROTAREX FIRETEC
</t>
  </si>
  <si>
    <t xml:space="preserve">
VÁLVULA DE ALIVIO 029730040,  MARCA ROTAREX FIRETEC
</t>
  </si>
  <si>
    <t xml:space="preserve">
MANGUEIRA PILOTO PARA CONEXÃO DE CILINDROS EM SÉRIE, B06920213, MARCA ROTAREX FIRETEC
</t>
  </si>
  <si>
    <t xml:space="preserve">
VALVULA DE RETENÇÃO B046000008, MARCA ROTAREX FIRETEC
</t>
  </si>
  <si>
    <t xml:space="preserve">
MANIFOLD PARA DOIS CILINDROS COMPRIMENTO 305MM, B05800013, MARCA ROTAREX FIRETEC
</t>
  </si>
  <si>
    <t xml:space="preserve">
PAINEL DE CONTROLE PARA VÁLVULAS DIRECIONAIS B05520200, MARCA ROTAREX FIRETEC
</t>
  </si>
  <si>
    <t xml:space="preserve">
SUPORTE DE MONTAGEM NA PAREDE PARA DOIS CILINDROS 024900312, MARCA ROTAREX FIRETEC
</t>
  </si>
  <si>
    <t xml:space="preserve">
SUPORTE DO TRILHO PARA DOIS CILINDROS 024900323, MARCA ROTAREX FIRETEC
</t>
  </si>
  <si>
    <t xml:space="preserve">
SUPORTE EXTERNO PARA DOIS CILINDROS 024900325, MARCA ROTAREX FIRETEC
</t>
  </si>
  <si>
    <t xml:space="preserve">
LUVA, DIÂMETRO (3/4").
</t>
  </si>
  <si>
    <t xml:space="preserve">
COTOVELO 90º, DIÂMETRO (3/4").
</t>
  </si>
  <si>
    <t xml:space="preserve">
TÊ, DIÂMETRO (3/4")
</t>
  </si>
  <si>
    <t xml:space="preserve">
OUTROS EQUIPAMENTOS
</t>
  </si>
  <si>
    <t xml:space="preserve">
EQUIPAMENTOS ESPECIAIS
</t>
  </si>
  <si>
    <t xml:space="preserve">
ELEVADORES
</t>
  </si>
  <si>
    <t xml:space="preserve">
CATRACAS
</t>
  </si>
  <si>
    <t xml:space="preserve">
PAISAGISMO
</t>
  </si>
  <si>
    <t xml:space="preserve">
FORNECIMENTO E PLANTIO DE FORRAÇÃO E MUDAS
</t>
  </si>
  <si>
    <t xml:space="preserve">
ABERTURA DE CAVAS 60X60X60 PARA MUDAS COM ALTURA ENTRE 50 E 100CM
</t>
  </si>
  <si>
    <t xml:space="preserve">
ESPALHAMENTO DE TERRA VEGETAL
</t>
  </si>
  <si>
    <t xml:space="preserve">
FORNECIMENTO DE ADUBO ORGÂNICO (2/4 DO VOLUME DE TERRA DAS CAVAS)
</t>
  </si>
  <si>
    <t xml:space="preserve">
APLICAÇÃO DE ADUBO EM SOLO. AF_05/2018
</t>
  </si>
  <si>
    <t xml:space="preserve">
FORNECIMENTO E IMPLANTAÇÃO DE GODO DO SEIXO/GRANITO
</t>
  </si>
  <si>
    <t xml:space="preserve">
LIMPEZA
</t>
  </si>
  <si>
    <t xml:space="preserve">
LIMPEZA GERAL DA OBRA
</t>
  </si>
  <si>
    <t xml:space="preserve">
LIMPEZA DE PISO FRIO
</t>
  </si>
  <si>
    <t xml:space="preserve">
LIMPEZA DA FACHADA
</t>
  </si>
  <si>
    <t xml:space="preserve">
LIMPEZA FINAL DA OBRA
</t>
  </si>
  <si>
    <t xml:space="preserve">
VIGIA NOTURNO
</t>
  </si>
  <si>
    <t xml:space="preserve">
DEMOLIÇÃO E FUROS NA PAREDE DE UNIFICAÇÃO DO SUBSOLO
</t>
  </si>
  <si>
    <t xml:space="preserve">
FURO EM ALVENARIA ESTRUTURAL PARA PASSAGEM DE DUTOS INCÊNDIO D=75 (1,5CM)
</t>
  </si>
  <si>
    <t xml:space="preserve">
RECONSTITUIÇÃO FUROS ALVENARIA ESTRUTURAL (ARGAMASSA - PINTURA)
</t>
  </si>
  <si>
    <t xml:space="preserve">
DEMOLIÇÕES REMOÇÕES E RECOMPOSIÇÕES
</t>
  </si>
  <si>
    <t xml:space="preserve">
DEMOLIÇÃO DE PISO
</t>
  </si>
  <si>
    <t xml:space="preserve">
DEMOLIÇÃO DE CONTRAPISO
</t>
  </si>
  <si>
    <t xml:space="preserve">
DEMOLIÇÃO (REMOÇÃO) DE FORRO
</t>
  </si>
  <si>
    <t xml:space="preserve">
DEMOLIÇÃO DO GRADIL FRONTAL
</t>
  </si>
  <si>
    <t xml:space="preserve">
DEMOLIÇÃO (REMOÇÃO) DE MÁRMORE
</t>
  </si>
  <si>
    <t xml:space="preserve">
REMOÇÃO DE REVESTIMENTO DE FACHADA EM PASTILHA
</t>
  </si>
  <si>
    <t xml:space="preserve">
RETIRADA DE LAMIDADO MELÁMINICO BANHEIROS
</t>
  </si>
  <si>
    <t xml:space="preserve">
RETIRADA DE LAMIDADO MELÁMINICO HALL
</t>
  </si>
  <si>
    <t xml:space="preserve">
REMOÇÃO DE ESQUADRIAS DE ALUMÍNIO SEM REAPROVEITAMENTO
</t>
  </si>
  <si>
    <t xml:space="preserve">
REMOÇÃO DE TUBULAÇÃO HIDROSSANITÁRIA
</t>
  </si>
  <si>
    <t xml:space="preserve">
REMOÇÃO COM REAPROVEITAMENTO DO RELÓGIO DE PONTO
</t>
  </si>
  <si>
    <t xml:space="preserve">
REMOÇÃO DE TABLADO EM ESTRUTURA METÁLICA E MADEIRA
</t>
  </si>
  <si>
    <t xml:space="preserve">
REMOÇÃO DE BANCADAS
</t>
  </si>
  <si>
    <t xml:space="preserve">
PROTEÇÕES PARA LOUÇAS E METAIS
</t>
  </si>
  <si>
    <t xml:space="preserve">
PROTEÇÕES PARA PISOS
</t>
  </si>
  <si>
    <t xml:space="preserve">
ALVENARIA EM BLOCO SICAL
</t>
  </si>
  <si>
    <t xml:space="preserve">
DIVISÓRIA SANITÁRIA SEM PERFIS ESTRUTURAIS FRONTAIS APARENTES COM PORTA E PAINÉIS EM LAMINADO DECORATIVO ESTRUTURAL DE ALTA PRESSÃO COM ACABAMENTO TEXTURIXADO DUPLA FACE, COR PRETO, COM FECHADURAS TIPO TARJETA LIVRE/OCUPADO E DOBRADIÇAS DE RETORNO AUTOMÁTICO COM ACABAMENTO CROMADO, PERFIS ESTRUTURAIS EM ALUMÍNIO E FERRAGENS COM ACABAMENTO NA COR PRETA (DIVISÓRIA NEOCOM SYSTEM - ALCOPLAC PLUZ COM FÓRMICA ESTRUTURAL TS L121 PRETO TX OU EQUIVALENTE)
</t>
  </si>
  <si>
    <t xml:space="preserve">
SHAFT EM DRYWALL, ARGAMASSADO E PINTADO
</t>
  </si>
  <si>
    <t xml:space="preserve">
EXECUÇÃO DE REVESTIMENTO EM LAMINADO MELAMINICO
</t>
  </si>
  <si>
    <t xml:space="preserve">
PINTURA EM TINTA ACRÍLICA ACETINADA PREMIUM, COR FENDI NATURAL (REF.: LUXENS OU EQUIVALENTE). LOCAL
</t>
  </si>
  <si>
    <t xml:space="preserve">
PINTURA SHAFTS COM TINTA VERNIZ (FRENTE E VERSO)
</t>
  </si>
  <si>
    <t xml:space="preserve">
PINTURA FORRO C/ TINTA LÁTEX COR BRANCO NEVE.
</t>
  </si>
  <si>
    <t xml:space="preserve">
SELADOR ACRÍLICO SOBRE ALVENARIA
</t>
  </si>
  <si>
    <t xml:space="preserve">
PISO EM GRANITO MARROM CAFÉ ESCOVADO, COM REJUNTE MARROM-CAFÉ (REF.: QUARTZOLIT OU EQUIVALENTE)
</t>
  </si>
  <si>
    <t xml:space="preserve">
SOLEIRA EM GRANITO POLIDO PRETO SÃO GABRIEL
</t>
  </si>
  <si>
    <t xml:space="preserve">
ESCADA E GUARDA CORPO METÁLICO METÁLICA DE ACESSO A LAJE TÉCNICA - VEJA PRANCHA 26 ARQ ETAPA 2
</t>
  </si>
  <si>
    <t xml:space="preserve">
CORRIMÃO DUPLO (H-70 E 92CM) EM AÇO INOXIDÁVEL ESCOVADO, AFASTAMENTO MÍNIMO DA ALVENARIA 4CM E LARGURA MÁXIMA DO CORRIMÃO DE 6CM. 
</t>
  </si>
  <si>
    <t xml:space="preserve">
PLATIBANDA EM BLOCO SICAL, CHAPISCADA E ARGAMASSADA
</t>
  </si>
  <si>
    <t xml:space="preserve">
TANQUE SUSPENSO LOUÇA BRANCA 20L 26,5X53X37,5CM CELITE E  SIFÃO CROMADO PARA TANQUE (REF.: DECA 1680.C.114 OU EQUIVALENTE), 
</t>
  </si>
  <si>
    <t xml:space="preserve">
TORNEIRA PARA LAVATÓRIO DE MESA COM FECHAMENTO AUTOMÁTICO E ACABAMENTO CROMADO (REF.: DECA DECAMATIC ECO 1173.C OU QUIVALENTE)
</t>
  </si>
  <si>
    <t xml:space="preserve">
SABONETEIRA PARA REFIL EM PLÁSTICO ABS BRANCO E FECHAMENTO COM CHAVE. REF.: JOFEL - LINHA EURO (CÓD.: AC 80.000) OU EQUIVALENTE
</t>
  </si>
  <si>
    <t xml:space="preserve">
PORTA SABÃO LÍQUIDO CROMADO COM RESERVATÓRIO PARA 1 LITRO (REF.: DECA DECAMATIC 2015.C OU EQUIVALENTE)
</t>
  </si>
  <si>
    <t xml:space="preserve">
TOALHEIRO INTERFOLHADO EM PLÁSTICO ABS BRANCO E FECHAMENTO COM CHAVE. REF.: JOFEL - LINHA EURO (CÓD.: AH33.010) OU EQUIVALENTE
</t>
  </si>
  <si>
    <t xml:space="preserve">
ALIMENTAÇÃO DE ÁGUA FRIA - DISTRIBUIÇÃO
</t>
  </si>
  <si>
    <t xml:space="preserve">
EXTINTOR DE INCÊNDIO TIPO PÓ QUÍMICO SECO (ABC), COM CAPACIDADE EXTINTORA 3A:40B:C, FABRICADO DE ACORDO COM A NBR 10721 DA ABNT.
</t>
  </si>
  <si>
    <t xml:space="preserve">
TUBO DE AÇO GALVANIZADO, DIN 2440, DIÂMETRO  63 MM (2 1/2").
</t>
  </si>
  <si>
    <t xml:space="preserve">
TÊ, DIÂMETRO 25 MM  (1")
</t>
  </si>
  <si>
    <t xml:space="preserve">
CORALAR, ESMALTE SINTÉTICO, COR VERMELHO, GALÃO 3,6 LITROS.
</t>
  </si>
  <si>
    <t xml:space="preserve">
FITA TEFLON, ¾" X 25 M.
</t>
  </si>
  <si>
    <t xml:space="preserve">
TERRA VEGETAL (GRANEL)
</t>
  </si>
  <si>
    <t xml:space="preserve">
VASOS
</t>
  </si>
  <si>
    <t xml:space="preserve">
FORNECIMENTO E IMPLANTAÇÃO VASO E PRATO EM CHAPA C/ LACA PRETA CADILAC B52 X A80CMOU EQUIVALENTE
</t>
  </si>
  <si>
    <t xml:space="preserve">
FORNECIMENTO E IMPLANTAÇÃO VASO E PRATO EM CHAPA C/ LACA PRETA CADILAC B52 X A50CM
</t>
  </si>
  <si>
    <t xml:space="preserve">
ESCRITÓRIO DA SUPERVISÃO
</t>
  </si>
  <si>
    <t xml:space="preserve">
ESCRITÓRIO DA EMPREITEIRA
</t>
  </si>
  <si>
    <t xml:space="preserve">
EXECUÇÃO DE SANITÁRIO E VESTIÁRIO EM CANTEIRO DE OBRA
</t>
  </si>
  <si>
    <t xml:space="preserve">
TELHAMENTO COM TELHA ONDULADA DE FIBROCIMENTO E = 6 MM
</t>
  </si>
  <si>
    <t xml:space="preserve">
EXECUÇÃO DE DEPÓSITO EM CANTEIRO DE OBRA
</t>
  </si>
  <si>
    <t xml:space="preserve">
EXECUÇÃO DE REFEITÓRIO EM CANTEIRO DE OBRA
</t>
  </si>
  <si>
    <t xml:space="preserve">
HIDRÔMETRO CONFORME FORNECIMENTO DA COPASA
</t>
  </si>
  <si>
    <t xml:space="preserve">
CAIXA EM CONCRETO PRÉ-MOLDADO PARA ABRIGO DE HIDRÔMETRO COM
</t>
  </si>
  <si>
    <t xml:space="preserve">
LOCACAO CONVENCIONAL DE OBRA, UTILIZANDO GABARITO DE TÁBUAS
</t>
  </si>
  <si>
    <t xml:space="preserve">
TRANSPORTE COM CAMINHÃO BASCULANTE DE 10 M3, EM VIA
</t>
  </si>
  <si>
    <t xml:space="preserve">
ACABAMENTOS PARA FORRO (SANCA DE GESSO MONTADA NA OBRA)
</t>
  </si>
  <si>
    <t xml:space="preserve">
PELE DE VIDRO - VIDRO LAMINADO REFLETIVO VERDE 10MM - FIXO
</t>
  </si>
  <si>
    <t xml:space="preserve">
PELE DE VIDRO - VIDRO LAMINADO REFLETIVO VERDE 10MM - MÓVEL
</t>
  </si>
  <si>
    <t xml:space="preserve">
BUCHA DE EXPANSÃO EM AÇO, PARA TUBO 20MM
</t>
  </si>
  <si>
    <t xml:space="preserve">
TORNEIRA PARA LAVATÓRIO DE MESA, ACIONAMENTO HIDROMECÂNICO, BITOLA 1/2". REF.: DOCOL PRESSMATIC JOIN (CÓD. 00767706) OU EQUIVALENTE
</t>
  </si>
  <si>
    <t xml:space="preserve">
FILTRO PURIFICADOR DE ÁGUA. REF.: ELECTROLUX PA31G PRATA BIVOLT OU EQUIVALENTE
</t>
  </si>
  <si>
    <t xml:space="preserve">
BARRA VERTICAL EM AÇO INOX (TAM.: 70CM) - ACAB. POLIDO (CÓG.: 2310.I.070.POL). REF.: DECA OU EQUIVALENTE
</t>
  </si>
  <si>
    <t xml:space="preserve">
PORTA OBJETOS E GRANITO BRANCO DALLAS POLIDO 12X24CM, E=2CM
</t>
  </si>
  <si>
    <t xml:space="preserve">
KIT CAVALETE PARA MEDIÇÃO DE ÁGUA - ENTRADA PRINCIPAL
</t>
  </si>
  <si>
    <t xml:space="preserve">
CAIXA DE INSPEÇÃO DE ESGOTO, 100MM, CONCRETO, 300X300X800MM
</t>
  </si>
  <si>
    <t xml:space="preserve">
CAIXA DE GORDURA, 558X300MM. REF. TIGRE, CÓD. 27801005 OU EQUIVALENTE
</t>
  </si>
  <si>
    <t xml:space="preserve">
JOELHO 90°, 40MM - PVC RÍGIDO 
</t>
  </si>
  <si>
    <t xml:space="preserve">
JOELHO 90°, 50MM - PVC RÍGIDO 
</t>
  </si>
  <si>
    <t xml:space="preserve">
JOELHO 90°, 75MM - PVC RÍGIDO 
</t>
  </si>
  <si>
    <t xml:space="preserve">
JOELHO 45°, 40MM - PVC RÍGIDO
</t>
  </si>
  <si>
    <t xml:space="preserve">
JOELHO 45°, 50MM - PVC RÍGIDO
</t>
  </si>
  <si>
    <t xml:space="preserve">
JOELHO 45°, 75MM - PVC RÍGIDO
</t>
  </si>
  <si>
    <t xml:space="preserve">
JOELHO 45°, 100MM - PVC RÍGIDO
</t>
  </si>
  <si>
    <t xml:space="preserve">
BUCHA DE REDUÇÃO, 50X40MM - PVC RÍGIDO
</t>
  </si>
  <si>
    <t xml:space="preserve">
REDUÇÃO EXCÊNTRICA, 75X50MM - PVC RÍGIDO
</t>
  </si>
  <si>
    <t xml:space="preserve">
LUVA SIMPLES 40MM 
</t>
  </si>
  <si>
    <t xml:space="preserve">
LUVA SIMPLES 50MM 
</t>
  </si>
  <si>
    <t xml:space="preserve">
LUVA SIMPLES 75MM 
</t>
  </si>
  <si>
    <t xml:space="preserve">
LUVA SIMPLES 100MM 
</t>
  </si>
  <si>
    <t xml:space="preserve">
TUBO DE PVC RÍGIDO COM PONTA E BOLSA COM VIROLA, SEGUNDO A NBR 5688, 40MM
</t>
  </si>
  <si>
    <t xml:space="preserve">
TUBO DE PVC RÍGIDO COM PONTA E BOLSA COM VIROLA, SEGUNDO A NBR 5688, 50MM
</t>
  </si>
  <si>
    <t xml:space="preserve">
TUBO DE PVC RÍGIDO COM PONTA E BOLSA COM VIROLA, SEGUNDO A NBR 5688, 75MM
</t>
  </si>
  <si>
    <t xml:space="preserve">
TUBO DE PVC RÍGIDO COM PONTA E BOLSA COM VIROLA, SEGUNDO A NBR 5688, 100MM
</t>
  </si>
  <si>
    <t xml:space="preserve">
LUVA GALVANIZADA 1"
</t>
  </si>
  <si>
    <t xml:space="preserve">
CATRACA ELETRONICA PARA CADEIRANTE COMPLETA ( CLIP) C/ BRACO DE BLOQUEIO EM ACO INOXIDAVEL CENTRADOS BIDIRECIONAL, COM CONTROLADORA DE LEITORAS, PLACA DE GERENCIAMENTO DE SENSORES, URNA COLETORA, PICTOGRAMA, OPERACAO ANTI-PANICO -COMANDO REMOTO DA ABERTURA DO BRACO, E DEMAIS ESPECIFICACOES CONFORME MEMORIAL DE ESPECIFICACOES. FORNECIMENTO E INSTALACAO
</t>
  </si>
  <si>
    <t xml:space="preserve">
CATRACA ELETRONICA TIPO ROTATIVA DE ACO INOX , COM 3 BRACOS DE BLOQUEIO, BIDIRECIONAL C/ POSSIBILIDADE DE 4 CONDICOES DE FUNCIONAMENTO, C/ CONTROLADORA DE LEITORAS, PLACA DE GERENCIAMENTO DE SENSORES, URNA COLETORA, PICTOGRAMA E BRACO QUE CAI E DEMAIS ESPECIFICACOES CONFORME MEMORIAL DE ESPECIFICACOES. FORNECIMENTO E INSTALACAO
</t>
  </si>
  <si>
    <t xml:space="preserve">
CHAPISCO APLICADO EM ALVENARIA (SEM PRESENÇA DE VÃOS) E ESTRUTURAS DE CONCRETO DE FACHADA, COM COLHER DE PEDREIRO.  ARGAMASSA TRAÇO 1:3 COM PREPARO MANUAL. AF_06/2014
</t>
  </si>
  <si>
    <t xml:space="preserve">
LIMPEZA DE REVESTIMENTO CERÂMICO
</t>
  </si>
  <si>
    <t xml:space="preserve">
TAPUME DE CHAPA DE MADEIRA COMPENSADA, E= 6MM, COM
</t>
  </si>
  <si>
    <t xml:space="preserve">
DEMOLIÇÃO DE ALVENARIA DE BLOCO FURADO, DE FORMA MANUAL,
</t>
  </si>
  <si>
    <t xml:space="preserve">
DEMOLIÇÃO DE LAJES, DE FORMA MANUAL, SEM REAPROVEITAMENTO.
</t>
  </si>
  <si>
    <t xml:space="preserve">
REMOÇÃO DE INTERRUPTORES/TOMADAS
</t>
  </si>
  <si>
    <t xml:space="preserve">
REMOÇÃO DE LUMINÁRIAS, DE FORMA MANUAL, SEM
</t>
  </si>
  <si>
    <t xml:space="preserve">
REMOÇÃO DE METAIS SANITÁRIOS, DE FORMA MANUAL, SEM
</t>
  </si>
  <si>
    <t xml:space="preserve">
REMOÇÃO DE LOUÇAS, DE FORMA MANUAL, SEM REAPROVEITAMENTO.
</t>
  </si>
  <si>
    <t xml:space="preserve">
RECOMPOSIÇÃO DA MANTA QUANDO DA INTERLIGAÇÃO DAS EDIFICAÇÕES
</t>
  </si>
  <si>
    <t xml:space="preserve">
REPINTURA DA EDIFICAÇÃO QUANDO DA INTERLIGAÇÃO DAS SEDES
</t>
  </si>
  <si>
    <t xml:space="preserve">
AUXILIAR DE ELETRICISTA COM ENCARGOS COMPLEMENTARES
</t>
  </si>
  <si>
    <t xml:space="preserve">
ELETRICISTA COM ENCARGOS COMPLEMENTARES
</t>
  </si>
  <si>
    <t xml:space="preserve">
TERMINAL OU CONECTOR DE PRESSAO - PARA CABO 70MM2 - FORNECIMENTO E INSTALACAO
</t>
  </si>
  <si>
    <t xml:space="preserve">
TERMINAL OU CONECTOR DE PRESSAO - PARA CABO 150MM2 - FORNECIMENTO E INSTALACAO
</t>
  </si>
  <si>
    <t xml:space="preserve">
MUFLA TERMINAL PRIMARIA UNIPOLAR USO INTERNO PARA CABO 35/120MM2, ISOLACAO 15/25KV EM EPR - BORRACHA DE SILICONE. FORNECIMENTO E INSTALACAO.
</t>
  </si>
  <si>
    <t xml:space="preserve">
CABO DE COBRE FLEXÍVEL ISOLADO, 120 MM², ANTI-CHAMA 0,6/1,0 KV, PARA DISTRIBUIÇÃO - FORNECIMENTO E INSTALAÇÃO. AF_12/2015
</t>
  </si>
  <si>
    <t xml:space="preserve">
CABO DE COBRE FLEXÍVEL ISOLADO, 150 MM², ANTI-CHAMA 0,6/1,0 KV, PARA DISTRIBUIÇÃO - FORNECIMENTO E INSTALAÇÃO. AF_12/2015
</t>
  </si>
  <si>
    <t xml:space="preserve">
CABO DE COBRE FLEXÍVEL ISOLADO, 240 MM², ANTI-CHAMA 0,6/1,0 KV, PARA DISTRIBUIÇÃO - FORNECIMENTO E INSTALAÇÃO. AF_12/2015
</t>
  </si>
  <si>
    <t xml:space="preserve">
GUINDAUTO HIDRÁULICO, CAPACIDADE MÁXIMA DE CARGA 6200 KG, MOMENTO MÁXIMO DE CARGA 11,7 TM, ALCANCE MÁXIMO HORIZONTAL 9,70 M, INCLUSIVE CAMINHÃO TOCO PBT 16.000 KG, POTÊNCIA DE 189 CV - CHP DIURNO. AF_06/2014
</t>
  </si>
  <si>
    <t xml:space="preserve">
ENGENHEIRO ELETRICISTA COM ENCARGOS COMPLEMENTARES
</t>
  </si>
  <si>
    <t xml:space="preserve">
TUBO DE PVC RÍGIDO ROSCAVEL, SEGUNDO A NBR 5648, 32MM
</t>
  </si>
  <si>
    <t xml:space="preserve">
TÊ, DIÂMETRO 20 MM ROSCÁVEL
</t>
  </si>
  <si>
    <t xml:space="preserve">
TÊ, DIÂMETRO 32 MM ROSCÁVEL
</t>
  </si>
  <si>
    <t xml:space="preserve">
PLANTIO DE ARBUSTO OU  CERCA VIVA. AF_05/2018
</t>
  </si>
  <si>
    <t xml:space="preserve">
TESTES, START UP, BALANCEAMENTO TERMODINÂMICO E DE AR, LIMPEZA
</t>
  </si>
  <si>
    <t xml:space="preserve">
TORNEIRA DE PAREDE PARA USO GERAL COM ACABAMENTO CROMADO (REF.: DECA LINK 1153.C.LNK, OU EQUIVALENTE) E SIFÃO CROMADO PARA TANQUE (REF.: DECA 1680.C.114 OU EQUIVALENTE)
</t>
  </si>
  <si>
    <t xml:space="preserve">
MÃO DE OBRA INSTALAÇÃO DO VRF
</t>
  </si>
  <si>
    <t xml:space="preserve">
MÃO DE OBRA INSTALAÇÃO DOS VENTILADORES
</t>
  </si>
  <si>
    <t xml:space="preserve">
MÃO DE OBRA ELETRICA
</t>
  </si>
  <si>
    <t xml:space="preserve">
SUPERVISÃO / AS BUILT / ART / MÃO DE OBRA ADMINISTRATIVA 
</t>
  </si>
  <si>
    <t xml:space="preserve">
MÃO DE OBRA DUTOS / MPU / CHAPA GALVANIZADA 
</t>
  </si>
  <si>
    <t xml:space="preserve">
MÃO DE OBRA INSTALAÇÃO DAS COIFAS
</t>
  </si>
  <si>
    <t xml:space="preserve">
FORRO ACÚSTICO REFLETIVO: FORRO EM GESSO LISO ACARTONADO ESTRUTURADO COM 12,5MM DE ESPESSURA, DA KNAUF OU EQUIVALENTE TÉCNICO, FIXADO À LAJE POR MEIO DE PERFIS E TIRANTES METÁLICOS GALVANIZADOS A SEREM ESPECIFICADOS PELO FABRICANTE. SOBRE O FORRO, APLICAR MANTA DE POLIESTER, DA TRISOFT OU EQUIVALENTE TÉCNICO, DENSIDADE MÍNIMA 20KG/M³, ESPESSURA 50MM. PINTURA DE ACORDO COM O PROJETO ARQUITETÔNICO.
</t>
  </si>
  <si>
    <t xml:space="preserve">
TIRANTE DE AÇO, 3/8" 
</t>
  </si>
  <si>
    <t xml:space="preserve">
ABRAÇADEIRA DE AÇO, PARA TUBO Ø25MM
</t>
  </si>
  <si>
    <t xml:space="preserve">
FORNECIMENTO E INSTALAÇÃO DE PEIROTIL EM GRANITO POLIDO MARROM CAFÉ
</t>
  </si>
  <si>
    <t xml:space="preserve">
DESCRIÇÃO 
</t>
  </si>
  <si>
    <t xml:space="preserve">
FORNECIMENTO E INSTALAÇÃO DE EQUIPAMENTOS DE AR CONDICIONADO
</t>
  </si>
  <si>
    <t xml:space="preserve">
VERGA MOLDADA IN LOCO EM CONCRETO PARA PORTAS COM ATÉ 1,5 M
</t>
  </si>
  <si>
    <t xml:space="preserve">
VERGA MOLDADA IN LOCO EM CONCRETO PARA PORTAS COM MAIS 1,5 M
</t>
  </si>
  <si>
    <t xml:space="preserve">
CONTRAVERGA MOLDADA IN LOCO EM CONCRETO PARA VÃOS DE ATÉ 1,5 M
</t>
  </si>
  <si>
    <t xml:space="preserve">
CONTRAVERGA MOLDADA IN LOCO EM CONCRETO PARA VÃOS DE MAIS DE 1,5 M
</t>
  </si>
  <si>
    <t xml:space="preserve">
ARREMATE DE ALUMINIO PERFIL STANDARD, TIPO CANTONEIRA, 30X2X3000MM, COR FUMÊ, REFERÊNCIA: DIVIFLOOR OU EQUIVALENTE
</t>
  </si>
  <si>
    <t xml:space="preserve">
FORNECIMENTO E INSTALAÇÃO DE PEITORIL EM GRANITO AQUALUX - ESP = 2CM
</t>
  </si>
  <si>
    <t xml:space="preserve">
FORNECIMENTO E INSTALAÇÃO DE PEITORIL EM GRANITO POLIDO MARROM CAFÉ
</t>
  </si>
  <si>
    <t xml:space="preserve">
REVESTIMENTO ALVENARIA EM QUARTZITO CREMA - MÉTODO EXECUTIVO DE FIXAÇÃO DO QUARTZITO NAS PAREDES POR MEIO DE INSERTS
</t>
  </si>
  <si>
    <t xml:space="preserve">
MONTAGEM E DESMONTAGEM DE ANDAIME MODULAR FACHADEIRO
</t>
  </si>
  <si>
    <t xml:space="preserve">
DEMOLIÇÃO DAS PAREDES DE ARRIMO
</t>
  </si>
  <si>
    <t xml:space="preserve">
DEMOLIÇÃO DAS PAREDES DE ALVENARIA PROVISORIAS
</t>
  </si>
  <si>
    <t xml:space="preserve">
EXECUÇÃO DE FUROS EM ARRIMO OU LAJE EXISTENTE  PARA SUBESTAÇÃO E GMG +30% DE PREVISÃO PARA EVENTUALIDADES
</t>
  </si>
  <si>
    <t xml:space="preserve">
DEMOLIÇÃO DE PAREDE EM CONCRETO,  RETANGULÃO, COM MARTELETE
</t>
  </si>
  <si>
    <t xml:space="preserve">
VERGA MOLDADA IN LOCO EM CONCRETO PARA PORTAS COM MAIS DE 1,5 M
</t>
  </si>
  <si>
    <t xml:space="preserve">
FORNECIMENTO E PLANTIO DE GRAMA-AMENDOIM (ARACHIA REPENS) - CANTEIRO PASSEIO
</t>
  </si>
  <si>
    <t xml:space="preserve">
FORNECIMENTO E PLANTIO DE GRAMA-AMENDOIM (ARACHIA REPENS) - CANTEIROS PASSEIO (VASOS NÃO IRÃO GRAMA)
</t>
  </si>
  <si>
    <t xml:space="preserve">
RODAPÉ (COM REBAIXO) H=15CM EM GRANITO PRETO SÃO GABRIEL
</t>
  </si>
  <si>
    <t xml:space="preserve">
REVESTIMENTO DE PAREDE EM GRANITO PRETO SÃO GABRIEL
</t>
  </si>
  <si>
    <t xml:space="preserve">
ACABAMENTOS PARA FORRO (SANCA DE GESSO MONTADA NA OBRA) - FORRO (5,42X0,15)
</t>
  </si>
  <si>
    <t xml:space="preserve">
PINTURA ESMALTE SINTÉTICO NA COR PRETA - L=10CM
</t>
  </si>
  <si>
    <t xml:space="preserve">
PINTURA ESMALTE SINTÉTICO NA COR AMARELA - L=15CM
</t>
  </si>
  <si>
    <t xml:space="preserve">
TESTEIRA (H=25CM: E=2CM) EM GRANITO PRETO SÃO GABRIEL
</t>
  </si>
  <si>
    <t xml:space="preserve">
RODABANCADA (H=35CM: E=2CM) EM GRANITO PRETO SÃO GABRIEL
</t>
  </si>
  <si>
    <t xml:space="preserve">
LIXEIRA INOX 50L (REF.: DRACO PRIME QUADRATA 7 - 70.227 OU EQUIVALENTE)
</t>
  </si>
  <si>
    <t xml:space="preserve">
ESTIMATIVA DE ESCORAMENTO E REESCORAMENTO DAS LAJES TÉCNICAS
</t>
  </si>
  <si>
    <t xml:space="preserve">
QUADRO BRISE  HUNTER DOUGLAS, OU EQUIVALENTE, DIM.: 25 X 50 MM, COR BRONCE, 3084, BRILHO 45%, ACABAMENTO LISO - DIMENSÕES: 3,72X4,33M - INCLUINDO ESTRUTURA DE APOIO DEFINIDA PELO FABRICANTE.
</t>
  </si>
  <si>
    <t xml:space="preserve">
FECHAMENTO FIXO  BRISE CELOSIA C 23E, EM PAINEIS DE ALUZINC, HUNTER DOUGLAS OU EQUIVALENTE, COR BRONCE, 3084, BRILHO 45%, ACABAMENTO LISO. COM PINTURA ELETROSTÁTICA - COR BRONCE. - DIMENSÕES: 3,34X2,25M - INCLUINDO ESTRUTURA DE APOIO DEFINIDA PELO FABRICANTE
</t>
  </si>
  <si>
    <t xml:space="preserve">
MOTOR/CONTRAPESO PARA PORTÃO PARA VEÍCULOS - CONTRAPESO NAS DUAS LATERAIS DO PORTÃO E MOTOR ELÉTRICO 500W, COMANDO MICROPORCESSADO, FIM DE CURSO MAGNÉTICO, LIMITADOR MECÂNICO DE SEGURANÇA, SISTEMA DE DESTRAVAMENTO MANUAL. REFERÊNCIA: BV BL4 BI-TURBO ROSSI OU EQUIVALENTE
</t>
  </si>
  <si>
    <t xml:space="preserve">
MOTOR/CONTRAPESO PARA PORTÃO PARA VEÍCULOS - MOTOR ELÉTRICO 420W, ACIONADOR PIVO PISTÃO PL3, 127V, 60HZ, COMANDO MICROPORCESSADO, FIM DE CURSO MAGNÉTICO, SISTEMA DE DESTRAVAMENTO MANUAL, AJUSTE DE EMBREAGEM PARA ANTE ESMAGAMENTO E CENTRAL ELETRÔNICA MONO OU DUPLA INCORPORADA COM SISTEMA ANTICLONAGEM. REFERÊNCIA: PP PL3 500 ROSSI OU EQUIVALENTE.
</t>
  </si>
  <si>
    <t xml:space="preserve">
PISO ABSORVEDOR: CARPETE MARCA INTERFACE, LINHA S302 COR ONYX, 50X50 CM, 24OZ, TRÁFEGO SEVERO, OU EQUIVALENTE
</t>
  </si>
  <si>
    <t xml:space="preserve">
PAREDE COM ACABAMENTO EM TINTA LÁTEX - COR BRANCO NEVE.
</t>
  </si>
  <si>
    <t xml:space="preserve">
PAREDE REVESTIDA EM MDF AMADEIRADO, LISO, LINHA NEXACUSTIC, NA COR CEREZO, REF. OWA OU EQUIVALENTE.
</t>
  </si>
  <si>
    <t xml:space="preserve">
PINTURA SHAFT EM MARCENARIA, LAQUEADA NA COR BRANCA UV, ACETINADO, ATÓXICA. 
</t>
  </si>
  <si>
    <t xml:space="preserve">
REMOÇÃO PAINEL MADEIRADO MDF
</t>
  </si>
  <si>
    <t>Cj</t>
  </si>
  <si>
    <t>LT</t>
  </si>
  <si>
    <t>kg</t>
  </si>
  <si>
    <t xml:space="preserve">
DUTOS EM CHAPA DE AÇO GALVANIZADA FLANGEADO, COM ISOLAMENTO TÉRMICO
</t>
  </si>
  <si>
    <t xml:space="preserve">
DUTOS EM CHAPA DE AÇO GALVANIZADA FLANGEADO, SEM ISOLAMENTO TÉRMICO
</t>
  </si>
  <si>
    <t xml:space="preserve">
DUTOS ESPECIAIS FLEXÍVEL, SEM ISOLAMENTO TÉRMICO
</t>
  </si>
  <si>
    <t xml:space="preserve">
BOCAS DE AR
</t>
  </si>
  <si>
    <t xml:space="preserve">
INTERLIGAÇÕES ELÉTRICAS
</t>
  </si>
  <si>
    <t xml:space="preserve">
QUADROS ELÉTRICOS
</t>
  </si>
  <si>
    <t xml:space="preserve">
UNIDADE CONDENSADORA DO TIPO VRF ULTRA - CAP.: 191.100 BTU/h; MOD.: 4TVH0192EE000AAD/ULTRA; PESO: 348 kg; TENSÃO: 380V/3F/60Hz; MARCA TRANE OU EQUIVALENTE; 
</t>
  </si>
  <si>
    <t xml:space="preserve">
UNIDADE CONDENSADORA DO TIPO VRF ULTRA - CAP.: 95.500 BTU/h; MOD.: 4TVH0096EE000AAD/ULTRA; PESO: 227 kg; TENSÃO: 380V/3F/60Hz; MARCA TRANE OU EQUIVALENTE; 
</t>
  </si>
  <si>
    <t xml:space="preserve">
UNIDADE EVAPORADORA DO TIPO VRF - CAP.: 24.200 BTU/h; MOD.: 4TVE0024EF000AA (CASSETE 01 VIA); PESO: 21,6 kg;  TENSÃO: 220V/1F/60Hz, MARCA TRANE OU EQUIVALENTE; 
</t>
  </si>
  <si>
    <t xml:space="preserve">
UNIDADE EVAPORADORA DO TIPO VRF - CAP.: 24.200 BTU/h; MOD.: 4TVC0024EF000AA (CASSETE 04 VIAS); PESO: 28,7 kg;  TENSÃO: 220V/1F/60Hz, MARCA TRANE OU EQUIVALENTE; 
</t>
  </si>
  <si>
    <t xml:space="preserve">
UNIDADE EVAPORADORA DO TIPO VRF - CAP.: 15.400 BTU/h; MOD.: 4TVC0015EF000AA (CASSETE 04 VIAS); PESO: 28,7 kg;  TENSÃO: 220V/1F/60Hz, MARCA TRANE OU EQUIVALENTE; 
</t>
  </si>
  <si>
    <t xml:space="preserve">
UNIDADE EVAPORADORA DO TIPO VRF - CAP.: 19.100 BTU/h; MOD.: 4TVW0018EF000AA (HI-WALL), PESO: 12,8 kg; TENSÃO: 220V/1F/60Hz, MARCA TRANE OU EQUIVALENTE; 
</t>
  </si>
  <si>
    <t xml:space="preserve">
UNIDADE EVAPORADORA DO TIPO VRF - CAP.: 15.400 BTU/h; MOD.: 4TVW0015EF000AA (HI-WALL), PESO: 12,8 kg; TENSÃO: 220V/1F/60Hz, MARCA TRANE OU EQUIVALENTE; 
</t>
  </si>
  <si>
    <t xml:space="preserve">
UNIDADE EVAPORADORA DO TIPO VRF - CAP.: 12.300 BTU/h; MOD.: 4TVW0012EF000AA (HI-WALL), PESO: 11,4 kg; TENSÃO: 220V/1F/60Hz, MARCA TRANE OU EQUIVALENTE; 
</t>
  </si>
  <si>
    <t xml:space="preserve">
PAINEL PARA UNIDADE EVAPORADORA CASSETE DE 01 VIA, DO TIPO VRF - CAP.: 24.200 BTU/h; MOD.: RAYONEPNL02, MARCA TRANE OU EQUIVALENTE; 
</t>
  </si>
  <si>
    <t xml:space="preserve">
PAINEL PARA UNIDADE EVAPORADORA CASSETE DE 04 VIAS, DO TIPO VRF - CAP.: 24.200 BTU/h; MOD.: RAYFOURPNL02, MARCA TRANE OU EQUIVALENTE; 
</t>
  </si>
  <si>
    <t xml:space="preserve">
PAINEL PARA UNIDADE EVAPORADORA CASSETE DE 04 VIAS, DO TIPO VRF - CAP.: 15.400 BTU/h; MOD.: RAYFOURPNL02, MARCA TRANE OU EQUIVALENTE; 
</t>
  </si>
  <si>
    <t xml:space="preserve">
CONTROLE REMOTO SEM FIO - VRF, MOD.: TCONTRMUT05B; MARCA TRANE OU EQUIVALENTE;
</t>
  </si>
  <si>
    <t xml:space="preserve">
CONTROLADORA REMOTA CENTRAL - VRF, MOD.: TCONTCCM270AD (CONECTA ATÉ 384 UNIDADES EVAPORADORAS); MARCA TRANE OU EQUIVALENTE;
</t>
  </si>
  <si>
    <t xml:space="preserve">
DERIVAÇÃO EM COBRE DO TIPO REFNET, MODELO: TRDK056HP, PARA SISTEMA VRF TRANE;
</t>
  </si>
  <si>
    <t xml:space="preserve">
DERIVAÇÃO EM COBRE DO TIPO REFNET, MODELO: TRDK112HP, PARA SISTEMA VRF TRANE;
</t>
  </si>
  <si>
    <t xml:space="preserve">
DERIVAÇÃO EM COBRE DO TIPO REFNET, MODELO: TRDK225HP, PARA SISTEMA VRF TRANE;
</t>
  </si>
  <si>
    <t xml:space="preserve">
DERIVAÇÃO EM COBRE DO TIPO REFNET, MODELO: TRDK314HP, PARA SISTEMA VRF TRANE;
</t>
  </si>
  <si>
    <t xml:space="preserve">
DERIVAÇÃO EM COBRE DO TIPO REFNET, MODELO: TRDK768HP, PARA SISTEMA VRF TRANE,
</t>
  </si>
  <si>
    <t xml:space="preserve">
DERIVAÇÃO EM COBRE DO TIPO REFNET, MODELO: TODK02UTHP, PARA SISTEMA VRF TRANE;
</t>
  </si>
  <si>
    <t xml:space="preserve">
REDUÇÃO EM COBRE, Ø1 1/8" PARA Ø1 1/4", PARA SISTEMA VRF TRANE;
</t>
  </si>
  <si>
    <t xml:space="preserve">
REDUÇÃO EM COBRE, Ø1 1/4" PARA Ø1 3/8", PARA SISTEMA VRF TRANE;
</t>
  </si>
  <si>
    <t xml:space="preserve">
REDUÇÃO EM COBRE, Ø1/2" PARA Ø5/8", PARA SISTEMA VRF TRANE;
</t>
  </si>
  <si>
    <t xml:space="preserve">
GABINETE DE VENTILAÇÃO , COM VENTILADOR CENTRÍFUGO - SIROCCO, COM FILTROS DE CLASSE G4 + F5 (ABNT); MOD.: GVS - 12/12; VAZÃO: 4.050 m3/h; P.E.E.: 35 mmca; TENSÃO: 380V/3F/60Hz, MARCA OTAM OU EQUIVALENTE; 
</t>
  </si>
  <si>
    <t xml:space="preserve">
GABINETE DE VENTILAÇÃO ESPECÍFICO PARA FORRO, COM VENTILADOR CENTRÍFUGO - SIROCCO, COM FILTROS DE CLASSE G4 + M5 (ABNT); MOD.: GF-PP-160; VAZÃO: 1.269 m3/h; P.E.E.: 25 mmca; PESO: 47,0 kg; TENSÃO: 380V/3F/60Hz, MARCA OTAM OU EQUIVALENTE; 
</t>
  </si>
  <si>
    <t xml:space="preserve">
EXAUSTOR CENTRÍFUGO DO TIPO IN-LINE; MOD.: MAXX 200 + FILBOX RED-200, COM FILTROS G4+M5 (ABNT); PESO: 11,0 kg; TENSÃO: 220V/1F/60Hz, MARCA SICFLUX OU EQUIVALENTE; 
</t>
  </si>
  <si>
    <t xml:space="preserve">
EXAUSTOR CENTRÍFUGO DO TIPO IN-LINE; MOD.: MAXX 150 + FILBOX RED-150, COM FILTROS G4+M5 (ABNT); PESO: 6,0 kg; TENSÃO: 220V/1F/60Hz, MARCA SICFLUX OU EQUIVALENTE; 
</t>
  </si>
  <si>
    <t xml:space="preserve">
EXAUSTOR CENTRÍFUGO DO TIPO IN-LINE; MOD.: MAXX 315; VAZÃO: 2.000 m3/h; P.E.E.: 25 mmca, PESO: 11,0 kg; TENSÃO: 220V/1F/60Hz, MARCA SICFLUX OU EQUIVALENTE; 
</t>
  </si>
  <si>
    <t xml:space="preserve">
MICRO-EXAUSTOR AXIAL; MOD.: MEGA 34; VAZÃO: 300 m3/h , P.E.E.: 5 mmca, PESO: 1 kg, TENSÃO: 220V/1F/60Hz,  MARCA SICFLUXC OU EQUIVALENTE; 
</t>
  </si>
  <si>
    <t xml:space="preserve">
SUPORTE METÁLICO PARA CONDENSADOR VRF ULTRA - CAP.: 191.100 BTU/h; PESO: 348 kg;
</t>
  </si>
  <si>
    <t xml:space="preserve">
SUPORTE METÁLICO PARA CONDENSADOR VRF ULTRA - CAP.: 95.500 BTU/h; PESO: 277 kg
</t>
  </si>
  <si>
    <t xml:space="preserve">
SUPORTE METÁLICO PARA EVAPORADORA DO TIPO VRF - CAP.: 24.200 BTU/h; CASSETE DE UMA VIA; PESO: 21,6 kg;
</t>
  </si>
  <si>
    <t xml:space="preserve">
SUPORTE METÁLICO PARA EVAPORADORA DO TIPO VRF - CAP.: 24.200 BTU/h; CASSETE DE QUATRO VIAS; PESO: 28,7 kg;
</t>
  </si>
  <si>
    <t xml:space="preserve">
SUPORTE METÁLICO PARA EVAPORADORA DO TIPO VRF - CAP.: 15.400 BTU/h; CASSETE DE QUATRO VIAS; PESO: 28,7 kg;
</t>
  </si>
  <si>
    <t xml:space="preserve">
SUPORTE METÁLICO PARA GABINETE DE VENTILAÇÃO; MOD.: GVS 12/12; PESO: 70,0 kg
</t>
  </si>
  <si>
    <t xml:space="preserve">
SUPORTE METÁLICO PARA GABINETE DE VENTILAÇÃO; MOD.: GF-PP-160; PESO: 47,0 kg
</t>
  </si>
  <si>
    <t xml:space="preserve">
SUPORTE METÁLICO PARA VENTILADOR CENTRÍFUGO DO TIPO IN-LINE; MOD.: MAXX 200+FILBOX RED 200, PESO: 11 kg;
</t>
  </si>
  <si>
    <t xml:space="preserve">
SUPORTE METÁLICO PARA VENTILADOR CENTRÍFUGO DO TIPO IN-LINE; MOD.: MAXX 150+FILBOX RED 150, PESO: 6 kg;
</t>
  </si>
  <si>
    <t xml:space="preserve">
SUPORTE METÁLICO PARA VENTILADOR CENTRÍFUGO DO TIPO IN-LINE; MOD.: MAXX 100+FILBOX RED 100, PESO: 5 kg;
</t>
  </si>
  <si>
    <t xml:space="preserve">
SUPORTE METÁLICO PARA VENTILADOR CENTRÍFUGO DO TIPO IN-LINE; MOD.: MAXX 315; PESO: 11 kg;
</t>
  </si>
  <si>
    <t xml:space="preserve">
INTERLIGAÇÃO DE DRENO PARA UNIDADES EVAPORADORAS VRF - MODELO CASSETE (ISOLADO)
</t>
  </si>
  <si>
    <t xml:space="preserve">
INTERLIGAÇÃO DE DRENO PARA UNIDADES EVAPORADORAS VRF - MODELO PAREDE
</t>
  </si>
  <si>
    <t xml:space="preserve">
BALANCEAMENTO DO SISTEMA
</t>
  </si>
  <si>
    <t xml:space="preserve">
STAR-UP DO SISTEMA
</t>
  </si>
  <si>
    <t xml:space="preserve">
MANUTENÇÃO PREVENTIVA DO SISTEMA POR 30 (TRINTA) DIAS
</t>
  </si>
  <si>
    <t xml:space="preserve">
DUTO EM CHAPA DE AÇO GALVANIZADA #26, FLANGEADO, DIMENSÕES: 70x30cm, ISOLADO COM MANTA DE LÃ DE VIDRO DE 38 MM DE ESPESSURA (REF.: ISOFLEX 4+ 1.0, DO FABRICANTE ISOVER);
</t>
  </si>
  <si>
    <t xml:space="preserve">
DUTO EM CHAPA DE AÇO GALVANIZADA #26, FLANGEADO, DIMENSÕES: 61x61cm, ISOLADO COM MANTA DE LÃ DE VIDRO DE 38 MM DE ESPESSURA (REF.: ISOFLEX 4+ 1.0, DO FABRICANTE ISOVER);
</t>
  </si>
  <si>
    <t xml:space="preserve">
DUTO EM CHAPA DE AÇO GALVANIZADA #26, FLANGEADO, DIMENSÕES: 63x33cm
</t>
  </si>
  <si>
    <t xml:space="preserve">
DUTO EM CHAPA DE AÇO GALVANIZADA #26, FLANGEADO, DIMENSÕES: 58x33cm
</t>
  </si>
  <si>
    <t xml:space="preserve">
DUTO EM CHAPA DE AÇO GALVANIZADA #26, FLANGEADO, DIMENSÕES: 53x33cm
</t>
  </si>
  <si>
    <t xml:space="preserve">
DUTO EM CHAPA DE AÇO GALVANIZADA #26, FLANGEADO, DIMENSÕES: 48x33cm
</t>
  </si>
  <si>
    <t xml:space="preserve">
DUTO EM CHAPA DE AÇO GALVANIZADA #26, FLANGEADO, DIMENSÕES: 43x33cm
</t>
  </si>
  <si>
    <t xml:space="preserve">
DUTO EM CHAPA DE AÇO GALVANIZADA #26, FLANGEADO, DIMENSÕES: 38x33cm
</t>
  </si>
  <si>
    <t xml:space="preserve">
DUTO EM CHAPA DE AÇO GALVANIZADA #26, FLANGEADO, DIMENSÕES: 33x33cm
</t>
  </si>
  <si>
    <t xml:space="preserve">
DUTO EM CHAPA DE AÇO GALVANIZADA #26, FLANGEADO, DIMENSÕES: 28x33cm
</t>
  </si>
  <si>
    <t xml:space="preserve">
DUTO EM CHAPA DE AÇO GALVANIZADA #26, FLANGEADO, DIMENSÕES: 20x33cm
</t>
  </si>
  <si>
    <t xml:space="preserve">
DUTO EM CHAPA DE AÇO GALVANIZADA #26, FLANGEADO, DIMENSÕES: 15x40cm
</t>
  </si>
  <si>
    <t xml:space="preserve">
DUTO EM CHAPA DE AÇO GALVANIZADA #26, FLANGEADO, DIMENSÕES: 51x31cm
</t>
  </si>
  <si>
    <t xml:space="preserve">
DUTO EM CHAPA DE AÇO GALVANIZADA #26, FLANGEADO, DIMENSÕES: 30x20cm
</t>
  </si>
  <si>
    <t xml:space="preserve">
DUTO EM CHAPA DE AÇO GALVANIZADA #26, FLANGEADO, DIMENSÕES: 25x20cm
</t>
  </si>
  <si>
    <t xml:space="preserve">
DUTO EM CHAPA DE AÇO GALVANIZADA #26, FLANGEADO, DIMENSÕES: 15x20cm
</t>
  </si>
  <si>
    <t xml:space="preserve">
DUTO EM CHAPA DE AÇO GALVANIZADA #26, FLANGEADO, DIMENSÕES: 30x15cm
</t>
  </si>
  <si>
    <t xml:space="preserve">
DUTO EM CHAPA DE AÇO GALVANIZADA #26, FLANGEADO, DIMENSÕES: 31x23cm
</t>
  </si>
  <si>
    <t xml:space="preserve">
DUTO EM CHAPA DE AÇO GALVANIZADA #26, FLANGEADO, DIMENSÕES: 51x36cm
</t>
  </si>
  <si>
    <t xml:space="preserve">
DUTO EM CHAPA DE AÇO GALVANIZADA #26, FLANGEADO, DIMENSÕES: 35x30cm
</t>
  </si>
  <si>
    <t xml:space="preserve">
DUTO EM CHAPA DE AÇO GALVANIZADA #26, FLANGEADO, DIMENSÕES: 30x30cm
</t>
  </si>
  <si>
    <t xml:space="preserve">
DUTO EM CHAPA DE AÇO GALVANIZADA #26, FLANGEADO, DIMENSÕES: 25x30cm
</t>
  </si>
  <si>
    <t xml:space="preserve">
DUTO EM CHAPA DE AÇO GALVANIZADA #26, FLANGEADO, DIMENSÕES: 25x25cm
</t>
  </si>
  <si>
    <t xml:space="preserve">
DUTO EM CHAPA DE AÇO GALVANIZADA #26, FLANGEADO, DIMENSÕES: 15x25cm
</t>
  </si>
  <si>
    <t xml:space="preserve">
DUTO EM CHAPA DE AÇO GALVANIZADA #26, FLANGEADO, DIMENSÕES: 25x15cm
</t>
  </si>
  <si>
    <t xml:space="preserve">
DUTO EM CHAPA DE AÇO GALVANIZADA #26, FLANGEADO, DIMENSÕES: 26x21cm
</t>
  </si>
  <si>
    <t xml:space="preserve">
DUTO EM CHAPA DE AÇO GALVANIZADA #26, FLANGEADO, DIMENSÕES: 20x20cm
</t>
  </si>
  <si>
    <t xml:space="preserve">
DUTO EM CHAPA DE AÇO GALVANIZADA #26, FLANGEADO, DIMENSÕES: 20x15cm
</t>
  </si>
  <si>
    <t xml:space="preserve">
DUTO EM CHAPA DE AÇO GALVANIZADA #26, FLANGEADO, DIMENSÕES: 20x10cm
</t>
  </si>
  <si>
    <t xml:space="preserve">
DUTO EM CHAPA DE AÇO GALVANIZADA #26, FLANGEADO, DIMENSÕES: 16x16cm
</t>
  </si>
  <si>
    <t xml:space="preserve">
LONA ENCERADA FLEXÍVEL (JUNTA FLEXÍVEL) PARA OS EQUIPAMENTOS (GABINETES DE VENTILAÇÃO, VENTILADORES E EXAUSTORES CENTRÍFUGOS)
</t>
  </si>
  <si>
    <t xml:space="preserve">
SUPORTES E MIUDEZAS
</t>
  </si>
  <si>
    <t xml:space="preserve">
DUTO FLEXÍVEL SEM ISOLAMENTO, DO TIPO ISODEC, Ø=200mm, MARCA MULTIVAC OU EQUIVALENTE;
</t>
  </si>
  <si>
    <t xml:space="preserve">
DUTO FLEXÍVEL SEM ISOLAMENTO, DO TIPO ISODEC, Ø=150mm,  MARCA MULTIVAC OU EQUIVALENTE;
</t>
  </si>
  <si>
    <t xml:space="preserve">
DUTO FLEXÍVEL SEM ISOLAMENTO, DO TIPO ISODEC, Ø=100mm,  MARCA MULTIVAC OU EQUIVALENTE;
</t>
  </si>
  <si>
    <t xml:space="preserve">
DIFUSOR DE INSUFLAMENTO RETANGULAR DE 1 VIA, CONSTRUIDO EM PERFIL DE ALUMÍNIO EXTRUADO, COM REGISTRO; MODELO: DI13+RG, 12" x 9", MARCA TROPICAL OU EQUIVALENTE;
</t>
  </si>
  <si>
    <t xml:space="preserve">
DIFUSOR DE INSUFLAMENTO QUADRADO DE 1 VIA, CONSTRUIDO EM PERFIL DE ALUMÍNIO EXTRUADO, COM REGISTRO; MODELO: DI11+RG, 6" x 6", MARCA TROPICAL OU EQUIVALENTE;
</t>
  </si>
  <si>
    <t xml:space="preserve">
GRELHA CONTÍNUA DEFLEXÃO HORIZONTAL, CONSTRUIDA EM PERFIL DE ALUMÍNIO COM ALETAS FIXAS, COM REGISTRO; MODELO: GC - 600 x 600 mm, MARCA TROPICAL OU EQUIVALENTE;
</t>
  </si>
  <si>
    <t xml:space="preserve">
GRELHA CONTÍNUA DEFLEXÃO HORIZONTAL, CONSTRUIDA EM PERFIL DE ALUMÍNIO COM ALETAS FIXAS, COM REGISTRO; MODELO: GC+RG - 150 x 400 mm, MARCA TROPICAL OU EQUIVALENTE;
</t>
  </si>
  <si>
    <t xml:space="preserve">
GRELHA DE SIMPLES DEFLEXÃO HORIZONTAL, CONSTRUIDA EM PERFIL DE ALUMÍNIO COM ALETAS FIXAS, COM REGISTRO; MODELO: RHN+RG - 250 x 200 mm, MARCA TROPICAL OU EQUIVALENTE;
</t>
  </si>
  <si>
    <t xml:space="preserve">
VENEZIANA EXTERNA, CONSTRUIDA EM PERFIL DE ALUMÍNIO COM ALETAS HORIZONTAIS FIXAS, COM TELA DE PROTEÇÃO; MODELO: VHT - 500 x 350 mm, MARCA TROPICAL OU EQUIVALENTE;
</t>
  </si>
  <si>
    <t xml:space="preserve">
VENEZIANA EXTERNA, CONSTRUIDA EM PERFIL DE ALUMÍNIO COM ALETAS HORIZONTAIS FIXAS, COM TELA DE PROTEÇÃO; MODELO: VHT - 500 x 300 mm, MARCA TROPICAL OU EQUIVALENTE;
</t>
  </si>
  <si>
    <t xml:space="preserve">
DIFUSOR DE ACABAMENTO REDONDO, CONSTRUIDO EM PLÁSTICO ABS, COM REGISTRO; MODELO: RVA 200, MARCA SICFLUX OU EQUIVALENTE;
</t>
  </si>
  <si>
    <t xml:space="preserve">
DIFUSOR DE ACABAMENTO REDONDO, CONSTRUIDO EM PLÁSTICO ABS, COM REGISTRO; MODELO: RVA 150, MARCA SICFLUX OU EQUIVALENTE;
</t>
  </si>
  <si>
    <t xml:space="preserve">
DIFUSOR DE ACABAMENTO REDONDO, CONSTRUIDO EM PLÁSTICO ABS, COM REGISTRO; MODELO: RVA 100, MARCA SICFLUX OU EQUIVALENTE;
</t>
  </si>
  <si>
    <t xml:space="preserve">
GRELHA DE ACABAMENTO REDONDA, PARA EXPURGO DE AR, CONSTRUIDO EM PLÁSTICO ABS, SEM REGISTRO; MODELO: S 200, MARCA SICFLUX OU EQUIVALENTE;
</t>
  </si>
  <si>
    <t xml:space="preserve">
GRELHA DE ACABAMENTO REDONDA, PARA EXPURGO DE AR, CONSTRUIDO EM PLÁSTICO ABS, SEM REGISTRO; MODELO: S 150, MARCA SICFLUX OU EQUIVALENTE;
</t>
  </si>
  <si>
    <t xml:space="preserve">
GRELHA DE ACABAMENTO REDONDA, PARA EXPURGO DE AR, CONSTRUIDO EM PLÁSTICO ABS, SEM REGISTRO; MODELO: S 100, MARCA SICFLUX OU EQUIVALENTE;
</t>
  </si>
  <si>
    <t xml:space="preserve">
ALIMENTAÇÃO ELÉTRICA PARA UNIDADE EVAPORADORA DO TIPO VRF - CAP.: 24.200 BTU/h; MOD.: 4TVE0024EF000AA/CASSETE (1 VIA); SAINDO DO PONTO DE FORÇA (POTÊNCIA: 60 W, 220V/1F/60Hz)
</t>
  </si>
  <si>
    <t xml:space="preserve">
ALIMENTAÇÃO ELÉTRICA PARA UNIDADE EVAPORADORA DO TIPO VRF - CAP.: 12.300 BTU/h; MOD.: 4TVW0012EF000AA/HI-WALL (PAREDE); SAINDO DO PONTO DE FORÇA (POTÊNCIA: 30 W, 220V/1F/60Hz)
</t>
  </si>
  <si>
    <t xml:space="preserve">
ALIMENTAÇÃO ELÉTRICA PARA VENTILADOR CENTRÍFUGO DO TIPO IN-LINE; MOD.: MAXX 150; VAZÃO: 108 m3/h, SAINDO DO PONTO DE FORÇA / QUADRO ELÉTRICO (POTÊNCIA: 77 W, 220V/1F/60Hz)
</t>
  </si>
  <si>
    <t xml:space="preserve">
ALIMENTAÇÃO ELÉTRICA PARA VENTILADOR CENTRÍFUGO DO TIPO IN-LINE; MOD.: MAXX 100; VAZÃO: 81 m3/h, SAINDO DO PONTO DE FORÇA / QUADRO ELÉTRICO (POTÊNCIA: 77 W, 220V/1F/60Hz)
</t>
  </si>
  <si>
    <t xml:space="preserve">
ALIMENTAÇÃO ELÉTRICA PARA MICRO-EXAUSTOR AXIAL; MOD.: MEGA 34; VAZÃO: 300 m3/h, SAINDO DO PONTO DE FORÇA (POTÊNCIA: 41 W, 380V/3F/60Hz)
</t>
  </si>
  <si>
    <t xml:space="preserve">
QUADRO ELÉTRICO DE PROTEÇÃO PARA 08 (OITO) UNIDADES CONDENSADORAS DO TIPO VRF ULTRA - SENDO: 06 (SEIS) CAP.: 191.100 BTU/h, MOD.: 4TVH0192EE000AAD E 02 (DUAS) CAP.: 95.500 BTU/h, MOD.: 4TVH0096EE000AAD; SAINDO DO PONTO DE FORÇA (POTÊNCIA: 121,38 Kw (2x7,41 kW + 6x17,76), 380V/3F/60Hz)
</t>
  </si>
  <si>
    <t xml:space="preserve">
QUADRO ELÉTRICO DE PROTEÇÃO E COMANDO PARA 02 (DOIS) GABINETES DE VENTILAÇÃO, COM VENTILADOR CENTRÍFUGO - SIROCCO; MOD.: GVS 12/12, SAINDO DO PONTO DE FORÇA (POTÊNCIA: 4,42 Kw (2x2,21 Kw), 380V/3F/60Hz)
</t>
  </si>
  <si>
    <t xml:space="preserve">
QUADRO ELÉTRICO DE PROTEÇÃO E COMANDO PARA GABINETE DE VENTILAÇÃO, COM VENTILADOR CENTRÍFUGO - SIROCCO; MOD.: GF-PP-160, SAINDO DO PONTO DE FORÇA (POTÊNCIA: 1,10 ~ 0,55 kW, 380V/3F/60Hz)
</t>
  </si>
  <si>
    <t xml:space="preserve">
QUADRO ELÉTRICO DE PROTEÇÃO PARA EXAUSTOR CENTRÍFUGO IN-LINE - SIROCCO; MOD.: MAXX 315, SAINDO DO PONTO DE FORÇA (POTÊNCIA: 390 W, 220V/1F/60Hz)
</t>
  </si>
  <si>
    <t xml:space="preserve">
INTERLIGAÇÃO DE COMUNICAÇÃO - AUTOMAÇÃO VRF
</t>
  </si>
  <si>
    <t xml:space="preserve">
CABO DE COMUNICAÇÃO 3x0,75mm², COM NÚCLEO BLINDADO
</t>
  </si>
  <si>
    <t xml:space="preserve">
 INTERLIGAÇÕES FRIGORÍGENAS, COM ISOLAMENTO TÉRMICO
</t>
  </si>
  <si>
    <t xml:space="preserve">
TUBO RÍGIDO DE COBRE SEM COSTURA, ESPESSURA PAREDE 1/32" Ø = 1/4" (SISTEMA VRF)
</t>
  </si>
  <si>
    <t xml:space="preserve">
TUBO RÍGIDO DE COBRE SEM COSTURA, ESPESSURA PAREDE 1/32" Ø = 3/8" (SISTEMA VRF)
</t>
  </si>
  <si>
    <t xml:space="preserve">
TUBO RÍGIDO DE COBRE SEM COSTURA, ESPESSURA PAREDE 1/32" Ø = 1/2" (SISTEMA VRF)
</t>
  </si>
  <si>
    <t xml:space="preserve">
TUBO RÍGIDO DE COBRE SEM COSTURA, ESPESSURA PAREDE 1/32" Ø = 5/8" (SISTEMA VRF)
</t>
  </si>
  <si>
    <t xml:space="preserve">
TUBO RÍGIDO DE COBRE SEM COSTURA, ESPESSURA PAREDE 1/16" Ø = 3/4" (SISTEMA VRF)
</t>
  </si>
  <si>
    <t xml:space="preserve">
TUBO RÍGIDO DE COBRE SEM COSTURA, ESPESSURA PAREDE 1/16" Ø = 7/8" (SISTEMA VRF)
</t>
  </si>
  <si>
    <t xml:space="preserve">
TUBO RÍGIDO DE COBRE SEM COSTURA, ESPESSURA PAREDE 1/16" Ø = 1" (SISTEMA VRF)
</t>
  </si>
  <si>
    <t xml:space="preserve">
TUBO RÍGIDO DE COBRE SEM COSTURA, ESPESSURA PAREDE 1/16" Ø = 1 1/8" (SISTEMA VRF)
</t>
  </si>
  <si>
    <t xml:space="preserve">
TUBO RÍGIDO DE COBRE SEM COSTURA, ESPESSURA PAREDE 1/16" Ø = 1 1/4" (SISTEMA VRF)
</t>
  </si>
  <si>
    <t xml:space="preserve">
TUBO RÍGIDO DE COBRE SEM COSTURA, ESPESSURA PAREDE 1/16" Ø = 1 3/8" (SISTEMA VRF)
</t>
  </si>
  <si>
    <t xml:space="preserve">
TUBO RÍGIDO DE COBRE SEM COSTURA, ESPESSURA PAREDE 1/16" Ø = 1 5/8" (SISTEMA VRF)
</t>
  </si>
  <si>
    <t xml:space="preserve">
BORRACHA ELASTOMÉRICA SINTÉTICA DE COR PRETA COM ESTRUTURA FECHADA E COM ELEVADO FATOR DE RESISTÊNCIA À DIFUSÃO DE VAPOR, DO TIPO AF/ARMAFLEX OU SIMILAR, COM ESPESSURAS DETERMINADAS PELO FABRICANTE (MÍNIMA DE 13mm DE ESPESSURA, CONFORME PROJETO)  Ø =  1/4" 
</t>
  </si>
  <si>
    <t xml:space="preserve">
BORRACHA ELASTOMÉRICA SINTÉTICA DE COR PRETA COM ESTRUTURA FECHADA E COM ELEVADO FATOR DE RESISTÊNCIA À DIFUSÃO DE VAPOR, DO TIPO AF/ARMAFLEX OU SIMILAR, COM ESPESSURAS DETERMINADAS PELO FABRICANTE (MÍNIMA DE 13mm DE ESPESSURA, CONFORME PROJETO)  Ø =  3/8" 
</t>
  </si>
  <si>
    <t xml:space="preserve">
BORRACHA ELASTOMÉRICA SINTÉTICA DE COR PRETA COM ESTRUTURA FECHADA E COM ELEVADO FATOR DE RESISTÊNCIA À DIFUSÃO DE VAPOR, DO TIPO AF/ARMAFLEX OU SIMILAR, COM ESPESSURAS DETERMINADAS PELO FABRICANTE (MÍNIMA DE 13mm DE ESPESSURA, CONFORME PROJETO)  Ø =  1/2" 
</t>
  </si>
  <si>
    <t xml:space="preserve">
BORRACHA ELASTOMÉRICA SINTÉTICA DE COR PRETA COM ESTRUTURA FECHADA E COM ELEVADO FATOR DE RESISTÊNCIA À DIFUSÃO DE VAPOR, DO TIPO AF/ARMAFLEX OU SIMILAR, COM ESPESSURAS DETERMINADAS PELO FABRICANTE (MÍNIMA DE 13mm DE ESPESSURA, CONFORME PROJETO)  Ø =  5/8" 
</t>
  </si>
  <si>
    <t xml:space="preserve">
BORRACHA ELASTOMÉRICA SINTÉTICA DE COR PRETA COM ESTRUTURA FECHADA E COM ELEVADO FATOR DE RESISTÊNCIA À DIFUSÃO DE VAPOR, DO TIPO AF/ARMAFLEX OU SIMILAR, COM ESPESSURAS DETERMINADAS PELO FABRICANTE (MÍNIMA DE 13mm DE ESPESSURA, CONFORME PROJETO)  Ø =  3/4" 
</t>
  </si>
  <si>
    <t xml:space="preserve">
BORRACHA ELASTOMÉRICA SINTÉTICA DE COR PRETA COM ESTRUTURA FECHADA E COM ELEVADO FATOR DE RESISTÊNCIA À DIFUSÃO DE VAPOR, DO TIPO AF/ARMAFLEX OU SIMILAR, COM ESPESSURAS DETERMINADAS PELO FABRICANTE (MÍNIMA DE 19mm DE ESPESSURA, CONFORME PROJETO)  Ø =  7/8" 
</t>
  </si>
  <si>
    <t xml:space="preserve">
BORRACHA ELASTOMÉRICA SINTÉTICA DE COR PRETA COM ESTRUTURA FECHADA E COM ELEVADO FATOR DE RESISTÊNCIA À DIFUSÃO DE VAPOR, DO TIPO AF/ARMAFLEX OU SIMILAR, COM ESPESSURAS DETERMINADAS PELO FABRICANTE (MÍNIMA DE 19mm DE ESPESSURA, CONFORME PROJETO)  Ø =  1" 
</t>
  </si>
  <si>
    <t xml:space="preserve">
BORRACHA ELASTOMÉRICA SINTÉTICA DE COR PRETA COM ESTRUTURA FECHADA E COM ELEVADO FATOR DE RESISTÊNCIA À DIFUSÃO DE VAPOR, DO TIPO AF/ARMAFLEX OU SIMILAR, COM ESPESSURAS DETERMINADAS PELO FABRICANTE (MÍNIMA DE 19mm DE ESPESSURA, CONFORME PROJETO)  Ø =  1 1/8" 
</t>
  </si>
  <si>
    <t xml:space="preserve">
BORRACHA ELASTOMÉRICA SINTÉTICA DE COR PRETA COM ESTRUTURA FECHADA E COM ELEVADO FATOR DE RESISTÊNCIA À DIFUSÃO DE VAPOR, DO TIPO AF/ARMAFLEX OU SIMILAR, COM ESPESSURAS DETERMINADAS PELO FABRICANTE (MÍNIMA DE 19mm DE ESPESSURA, CONFORME PROJETO)  Ø =  1 1/4" 
</t>
  </si>
  <si>
    <t xml:space="preserve">
BORRACHA ELASTOMÉRICA SINTÉTICA DE COR PRETA COM ESTRUTURA FECHADA E COM ELEVADO FATOR DE RESISTÊNCIA À DIFUSÃO DE VAPOR, DO TIPO AF/ARMAFLEX OU SIMILAR, COM ESPESSURAS DETERMINADAS PELO FABRICANTE (MÍNIMA DE 22mm DE ESPESSURA, CONFORME PROJETO)  Ø =  1 3/8" 
</t>
  </si>
  <si>
    <t xml:space="preserve">
BORRACHA ELASTOMÉRICA SINTÉTICA DE COR PRETA COM ESTRUTURA FECHADA E COM ELEVADO FATOR DE RESISTÊNCIA À DIFUSÃO DE VAPOR, DO TIPO AF/ARMAFLEX OU SIMILAR, COM ESPESSURAS DETERMINADAS PELO FABRICANTE (MÍNIMA DE 22mm DE ESPESSURA, CONFORME PROJETO)  Ø =  1 5/8" 
</t>
  </si>
  <si>
    <t xml:space="preserve">
ADESIVO ARMAFLEX 520 S, PARA O ISOLAMENTO TÉRMICO DA INTERLIGAÇÃO FRIGORÍGENA DOS SPLIT
</t>
  </si>
  <si>
    <t xml:space="preserve">
VÁLVULA ESFER DE SERVIÇO, MODELO GBC, Ø =  5/8" 
</t>
  </si>
  <si>
    <t xml:space="preserve">
VÁLVULA ESFER DE SERVIÇO, MODELO GBC, Ø =  1/2" 
</t>
  </si>
  <si>
    <t xml:space="preserve">
VÁLVULA ESFER DE SERVIÇO, MODELO GBC, Ø =  3/8" 
</t>
  </si>
  <si>
    <t xml:space="preserve">
VÁLVULA ESFER DE SERVIÇO, MODELO GBC, Ø =  1/4" 
</t>
  </si>
  <si>
    <t xml:space="preserve">
CARGA ADICIONAL DE GÁS REFRIGERANTE R410A PARA O SISTEMA VRF
</t>
  </si>
  <si>
    <t xml:space="preserve"> 
DIVERSOS
</t>
  </si>
  <si>
    <t xml:space="preserve">
UNIDADE CONDENSADORA DO TIPO VRF ULTRA - CAP.: 136.500 BTU/h; MOD.: 4TVH0140EE000AAD/ULTRA; PESO: 277 kg; TENSÃO: 380V/3F/60Hz; MARCA TRANE OU EQUIVALENTE; 
</t>
  </si>
  <si>
    <t xml:space="preserve">
UNIDADE CONDENSADORA DO TIPO SPLIT, INVERTER - CAP.: 12.000 BTU/h; MOD.: 4TTK0512H; PESO: 27,0kg; TENSÃO: 220V/1F/60Hz, MARCA TRANE OU EQUIVALENTE; 
</t>
  </si>
  <si>
    <t xml:space="preserve">
UNIDADE EVAPORADORA DO TIPO SPLIT, INVERTER - CAP.: 12.000 BTU/h; MOD.: 2MWW0512 (HI-WALL); PESO: 10,0 kg; TENSÃO: 220V/1F/60Hz, MARCA TRANE OU EQUIVALENTE; 
</t>
  </si>
  <si>
    <t xml:space="preserve">
UNIDADE EVAPORADORA DO TIPO VRF - CAP.: 24.200 BTU/h; MOD.: 4TVG0024EF000AA (CASSETE 02 VIAS); PESO: 45,5 kg;  TENSÃO: 220V/1F/60Hz, MARCA TRANE OU EQUIVALENTE; 
</t>
  </si>
  <si>
    <t xml:space="preserve">
UNIDADE EVAPORADORA DO TIPO VRF - CAP.: 7.500 BTU/h; MOD.: 4TVW0007EF000AA (HI-WALL), PESO: 8,4  kg; TENSÃO: 220V/1F/60Hz, MARCA TRANE OU EQUIVALENTE; 
</t>
  </si>
  <si>
    <t xml:space="preserve">
PAINEL PARA UNIDADE EVAPORADORA CASSETE DE 02 VIAS, DO TIPO VRF - CAP.: 24.200 BTU/h; MOD.: RAYTWOPNL01, MARCA TRANE OU EQUIVALENTE; 
</t>
  </si>
  <si>
    <t xml:space="preserve">
REDUÇÃO EM COBRE, Ø5/8" PARA Ø3/4", PARA SISTEMA VRF TRANE;
</t>
  </si>
  <si>
    <t xml:space="preserve">
GABINETE DE VENTILAÇÃO ESPECÍFICO PARA FORRO, COM VENTILADOR CENTRÍFUGO - SIROCCO, COM FILTROS DE CLASSE G4 + M5 (ABNT); MOD.: GF-PP-160; VAZÃO: 2.000 m3/h; P.E.E.: 25 mmca; PESO: 47,0 kg; TENSÃO: 380V/3F/60Hz, MARCA OTAM OU EQUIVALENTE; 
</t>
  </si>
  <si>
    <t xml:space="preserve">
GABINETE DE VENTILAÇÃO ESPECÍFICO PARA FORRO, COM VENTILADOR CENTRÍFUGO - SIROCCO, COM FILTROS DE CLASSE G4 + M5 (ABNT); MOD.: GF-PP-160; VAZÃO: 750 m3/h; P.E.E.: 25 mmca; PESO: 47,0 kg; TENSÃO: 380V/3F/60Hz, MARCA OTAM OU EQUIVALENTE; 
</t>
  </si>
  <si>
    <t xml:space="preserve">
EXAUSTOR CENTRÍFUGO DO TIPO IN-LINE; MOD.: MAXX 200; VAZÃO: 750 m3/h; P.E.E.: 25 mmca, PESO: 8,0 kg; TENSÃO: 220V/1F/60Hz, MARCA SICFLUX OU EQUIVALENTE; 
</t>
  </si>
  <si>
    <t xml:space="preserve">
DUTO EM CHAPA DE AÇO GALVANIZADA #26, FLANGEADO, DIMENSÕES: 70x40cm, ISOLADO COM MANTA DE LÃ DE VIDRO DE 38 MM DE ESPESSURA (REF.: ISOFLEX 4+ 1.0, DO FABRICANTE ISOVER);
</t>
  </si>
  <si>
    <t xml:space="preserve">
DUTO EM CHAPA DE AÇO GALVANIZADA #26, FLANGEADO, DIMENSÕES: 45x20cm
</t>
  </si>
  <si>
    <t xml:space="preserve">
DUTO EM CHAPA DE AÇO GALVANIZADA #26, FLANGEADO, DIMENSÕES: 35x20cm
</t>
  </si>
  <si>
    <t xml:space="preserve">
DUTO EM CHAPA DE AÇO GALVANIZADA #26, FLANGEADO, DIMENSÕES: 25x10cm
</t>
  </si>
  <si>
    <t xml:space="preserve">
DUTO EM CHAPA DE AÇO GALVANIZADA #26, FLANGEADO, DIMENSÕES: 23x16cm
</t>
  </si>
  <si>
    <t xml:space="preserve">
DUTO EM CHAPA DE AÇO GALVANIZADA #26, FLANGEADO, DIMENSÕES: 31x31cm
</t>
  </si>
  <si>
    <t xml:space="preserve">
DUTO EM CHAPA DE AÇO GALVANIZADA #26, FLANGEADO, DIMENSÕES: 21x16cm
</t>
  </si>
  <si>
    <t xml:space="preserve">
DIFUSOR DE INSUFLAMENTO QUADRADO DE 1 VIA, CONSTRUIDO EM PERFIL DE ALUMÍNIO EXTRUADO, COM REGISTRO; MODELO: DI13+RG, 9" x 6", MARCA TROPICAL OU EQUIVALENTE;
</t>
  </si>
  <si>
    <t xml:space="preserve">
GRELHA DE SIMPLES DEFLEXÃO HORIZONTAL, CONSTRUIDA EM PERFIL DE ALUMÍNIO COM ALETAS FIXAS, COM REGISTRO; MODELO: RHN+RG - 200 x 150 mm, MARCA TROPICAL OU EQUIVALENTE;
</t>
  </si>
  <si>
    <t xml:space="preserve">
VENEZIANA EXTERNA, CONSTRUIDA EM PERFIL DE ALUMÍNIO COM ALETAS HORIZONTAIS FIXAS, COM TELA DE PROTEÇÃO; MODELO: VHT - 300 x 300 mm, MARCA TROPICAL OU EQUIVALENTE;
</t>
  </si>
  <si>
    <t xml:space="preserve">
ALIMENTAÇÃO ELÉTRICA PARA UNIDADE CONDENSADORA DO TIPO VRF ULTRA - CAP.: 136.500 BTU/h; MOD.: 4TVH0140EE000AA/ULTRA; SAINDO DO PONTO DE FORÇA / QUADRO ELÉTRICO;
(POTÊNCIA: 11,31KW, 380V/3F/60Hz)
</t>
  </si>
  <si>
    <t xml:space="preserve">
ALIMENTAÇÃO ELÉTRICA PARA UNIDADE CONDENSADORA DO TIPO SPLIT, INVERTER - CAP.: 12.000 BTU/h; SAINDO DO PONTO DE FORÇA (POTÊNCIA: 1,15KW, 220V/1F/60Hz)
</t>
  </si>
  <si>
    <t xml:space="preserve">
ALIMENTAÇÃO ELÉTRICA PARA UNIDADE EVAPORADORA DO TIPO VRF - CAP.: 24.200 BTU/h; MOD.: 4TVG0024EF000AA/CASSETE (2 VIAS); SAINDO DO PONTO DE FORÇA (POTÊNCIA: 98 W, 220V/1F/60Hz)
</t>
  </si>
  <si>
    <t xml:space="preserve">
ALIMENTAÇÃO ELÉTRICA PARA UNIDADE EVAPORADORA DO TIPO VRF - CAP.: 7.500 BTU/h; MOD.: 4TVW0007EF000AA/HI-WALL (PAREDE); SAINDO DO PONTO DE FORÇA (POTÊNCIA: 28 W, 220V/1F/60Hz)
</t>
  </si>
  <si>
    <t xml:space="preserve">
ALIMENTAÇÃO ELÉTRICA PARA GABINETE DE VENTILAÇÃO ESPECÍFICO PARA FORRO, COM VENTILADOR CENTRÍFUGO - SIROCCO; MOD.: GF-PP-160; VAZÃO: 2000 m3/h; SAINDO DO PONTO DE FORÇA / QUADRO ELÉTRICO (POTÊNCIA: 1,1 KW, 380V/3F/60Hz)
</t>
  </si>
  <si>
    <t xml:space="preserve">
ALIMENTAÇÃO ELÉTRICA PARA GABINETE DE VENTILAÇÃO ESPECÍFICO PARA FORRO, COM VENTILADOR CENTRÍFUGO - SIROCCO; MOD.: GF-PP-160; VAZÃO: 750 m3/h; SAINDO DO PONTO DE FORÇA / QUADRO ELÉTRICO (POTÊNCIA: 550 W, 380V/3F/60Hz)
</t>
  </si>
  <si>
    <t xml:space="preserve">
ALIMENTAÇÃO ELÉTRICA PARA EXAUSTOR CENTRÍFUGO DO TIPO IN-LINE; MOD.: MAXX 200; VAZÃO: 750m3/h, SAINDO DO PONTO DE FORÇA / QUADRO ELÉTRICO (POTÊNCIA: 77 W, 220V/1F/60Hz)
</t>
  </si>
  <si>
    <t xml:space="preserve">
QUADRO ELÉTRICO DE PROTEÇÃO PARA 04 (QUATRO) UNIDADES CONDENSADORAS DO TIPO VRF ULTRA - SENDO: 02 (DUAS) CAP.: 136.500 BTU/h, MOD.: 4TVH0140EE000AA/ULTRA E 02 (DUAS) CAP.: 95.500 BTU/h; MOD.: 4TVH0096EE000AA/ULTRA; SAINDO DO PONTO DE FORÇA; 
(POTÊNCIA: 37,44 KW (2x11,31 kW + 2x7,41 kW), 380V/3F/60Hz)
</t>
  </si>
  <si>
    <t xml:space="preserve">
QUADRO ELÉTRICO DE PROTEÇÃO PARA EXAUSTOR CENTRÍFUGO IN-LINE - SIROCCO; MOD.: MAXX 200, SAINDO DO PONTO DE FORÇA (POTÊNCIA: 77 W, 220V/1F/60Hz)
</t>
  </si>
  <si>
    <t xml:space="preserve">
TUBO RÍGIDO DE COBRE SEM COSTURA, ESPESSURA PAREDE 1/32" Ø = 1/4" (SISTEMA SPLIT)
</t>
  </si>
  <si>
    <t xml:space="preserve">
TUBO RÍGIDO DE COBRE SEM COSTURA, ESPESSURA PAREDE 1/32" Ø = 3/8"  (SISTEMA SPLIT)
</t>
  </si>
  <si>
    <t xml:space="preserve">
 DIVERSOS
</t>
  </si>
  <si>
    <t xml:space="preserve">
SUPORTE METÁLICO PARA CONDENSADOR VRF ULTRA - CAP.: 136.500 BTU/h; PESO: 277 kg
</t>
  </si>
  <si>
    <t xml:space="preserve">
SUPORTE METÁLICO PARA CONDENSADOR SPLIT INVERTER - CAP.: 12.000 BTU/h; PESO: 27,0kg;
</t>
  </si>
  <si>
    <t xml:space="preserve">
SUPORTE METÁLICO PARA EVAPORADORA DO TIPO VRF - CAP.: 24.200 BTU/h; CASSETE DE DUAS VIAS; PESO: 45,5 kg;
</t>
  </si>
  <si>
    <t xml:space="preserve">
SUPORTE METÁLICO PARA VENTILADOR CENTRÍFUGO DO TIPO IN-LINE; MOD.: MAXX 200; PESO: 8 kg;
</t>
  </si>
  <si>
    <t xml:space="preserve">
INTERLIGAÇÃO DE DRENO PARA UNIDADES EVAPORADORAS SPLIT - MODELO PAREDE
</t>
  </si>
  <si>
    <t xml:space="preserve">
EXAUSTOR CENTRÍFUGO DO TIPO IN-LINE; MOD.: MAXX 100 + FILBOX RED-100, COM FILTROS G4+M5 (ABNT); PESO: 5,0 kg; TENSÃO: 220V/1F/60Hz, MARCA SICFLUX OU EQUIVALENTE;
</t>
  </si>
  <si>
    <t>ORÇAMENTO</t>
  </si>
  <si>
    <t xml:space="preserve">
FORNECIMENTO E INSTALAÇÃO DE ELEVADOR PARA 8 PASSAGEIROS, CAPACIDADE 600KG, 3 PARADAS CABINA EM AÇO, INCLUINDO MATERIAL E INSTALAÇÃO.
</t>
  </si>
  <si>
    <t>SINAPI</t>
  </si>
  <si>
    <t>CREA-MG</t>
  </si>
  <si>
    <t xml:space="preserve">
ART ACIMA DE R$ 15.000,00
</t>
  </si>
  <si>
    <t xml:space="preserve">
ARANDELA AE 206 COR BRANCA - FELLUZOU SIMILAR
</t>
  </si>
  <si>
    <t xml:space="preserve">
ARANDELA AE 247 COR PRETA - FELLUZOU SIMILAR
</t>
  </si>
  <si>
    <t xml:space="preserve">
ARANDELA EXTERNA LED 2 FACHOS DE LUZ  6W TEMP. DE COR 2.700K - BRILIAOU SIMILAR
</t>
  </si>
  <si>
    <t xml:space="preserve">
BALIZADOR LED MQ60PT162 COR PRETA COM GRADE - LLUMOU SIMILAR
</t>
  </si>
  <si>
    <t xml:space="preserve">
FITA DE LED ECO 12V 10W/M TEMP. DE COR 2.700K - STELLAOU SIMILAR
</t>
  </si>
  <si>
    <t xml:space="preserve">
FONTE PARA FITA DE  LED 24V 40W - STELLAOU SIMILAR
</t>
  </si>
  <si>
    <t xml:space="preserve">
FONTE PARA LED 24V 100W - STELLAOU SIMILAR
</t>
  </si>
  <si>
    <t xml:space="preserve">
LÂMPADA AR 111 LED ÂNGULO DE ABERTURA 24° 12W TEMP. DE COR 2.700K - STELLAOU SIMILAR
</t>
  </si>
  <si>
    <t xml:space="preserve">
LÂMPADA BULBO LED 10W TEMP. DE COR 3.000K - STELLAOU SIMILAR
</t>
  </si>
  <si>
    <t xml:space="preserve">
LÂMPADA BULBO LED 14W TEMP. DE COR 6.500K - STELLAOU SIMILAR
</t>
  </si>
  <si>
    <t xml:space="preserve">
LÂMPADA DICRÓICA LED GU10 7W TEMP. DE COR 2.700K - STELLAOU SIMILAR
</t>
  </si>
  <si>
    <t xml:space="preserve">
LÂMPADA PAR 20 LED ÂNGULO DE ABERTURA 25° 6W TEMP. DE COR 2.700K - STELLAOU SIMILAR
</t>
  </si>
  <si>
    <t xml:space="preserve">
LÂMPADA TUBULAR T8 LED 120CM 20W TEMP. DE COR 4.000K  - STELLAOU SIMILAR
</t>
  </si>
  <si>
    <t xml:space="preserve">
LÂMPADA TUBULAR T8 LED 120CM 20W TEMP. DE COR 6.5000K  - STELLAOU SIMILAR
</t>
  </si>
  <si>
    <t xml:space="preserve">
LUMINÁRIA BLINDADA LÂMPADA LED BULBO 1X14W 100-240V 50/60HZ TEMP. COR: 6500K (BRANCO FRIO)  MARCA: TRAMONTINA OU EQUIV. - TRAMONTINAOU SIMILAR
</t>
  </si>
  <si>
    <t xml:space="preserve">
LUMINÁRIA BLINDADA TLR 3118 - TASCHIBRAOU SIMILAR
</t>
  </si>
  <si>
    <t xml:space="preserve">
LUMINÁRIA LED TL SLIM 30 70W TEMP. DE COR 4.000K - TASHIBRAOU SIMILAR
</t>
  </si>
  <si>
    <t xml:space="preserve">
LUMINÁRIA TIPO CALHA PARA LÂMPADA TUBULAR - AMES ILUMINAÇÃOOU SIMILAR
</t>
  </si>
  <si>
    <t xml:space="preserve">
PAINEL LED SLIM 40W TEMP. DE COR 4.000K - STELLAOU SIMILAR
</t>
  </si>
  <si>
    <t xml:space="preserve">
PENDENTE TUBO G COR BRANCA REF. 01 5364 - INTERPAMOU SIMILAR
</t>
  </si>
  <si>
    <t xml:space="preserve">
PERFIL LED DE EMBUTIR LINIE COM 2 FITAS FULL LED 24W/M TEMP. DE COR 2.700K - STELLAOU SIMILAR
</t>
  </si>
  <si>
    <t xml:space="preserve">
PERFIL LED DE SLED 9081-M10A DE EMBUTIR - MISTER LEDOU SIMILAR
</t>
  </si>
  <si>
    <t xml:space="preserve">
PERFIL LINEAR LED K35 SLED 9018  DE SOBREPOR COR BRANCA 19W; TEMP. DE COR: 4000K (NEUTRA)  - MISTER LEDOU SIMILAR
</t>
  </si>
  <si>
    <t xml:space="preserve">
PLAFON DE EMBUTIR RI-E531 - REVOLUZOU SIMILAR
</t>
  </si>
  <si>
    <t xml:space="preserve">
PROJETOR DIRECIONÁVEL EMBUTIDO SQUARE AR111 COR BRANCA - STELLAOU SIMILAR
</t>
  </si>
  <si>
    <t xml:space="preserve">
PROJETOR DIRECIONÁVEL EMBUTIDO SQUARE PAR20 COR BRANCA - STELLAOU SIMILAR
</t>
  </si>
  <si>
    <t xml:space="preserve">
PROJETOR EMBUTIDO DE SOLO LED FOCCO GRID 12° 18W COM GRADE ANTIOFUSCANTE COR PRETA TEMP. DE COR 3.000K - STELLAOU SIMILAR
</t>
  </si>
  <si>
    <t xml:space="preserve">
PROJETOR EMBUTIDO DE SOLO LES LINEAR LES12W 12W TEMP. DE COR 2.700K - POWER LUMEOU SIMILAR
</t>
  </si>
  <si>
    <t xml:space="preserve">
PROJETOR LED TANGO G2 BVP283 335W TEMP. DE COR 4.000K - PHILIPSOU SIMILAR
</t>
  </si>
  <si>
    <t xml:space="preserve">
REFLETOR EXTERNO LED 200W 100-240V 50/60HZ TEMP. DE COR: 6.500K (FRIA) - BRIAOU SIMILAR
</t>
  </si>
  <si>
    <t xml:space="preserve">
REFLETOR EXTERNO LED 200W TEMP. DE COR 6.500K - BRILIAOU SIMILAR
</t>
  </si>
  <si>
    <t xml:space="preserve">
SPOT DE SOBREPOR TUBO CILÍNDRICO PAR20 Ø10,4CM ABS PRETO - REF. PORTOFINO PL1366) - PORTOFINOOU SIMILAR
</t>
  </si>
  <si>
    <t xml:space="preserve">
ARANDELA AE 217 COR BRANCA LÂMPADA LED BULBO 1X4,8W 100-240V 50/60 HZ TEMP. DE COR: 3.000K (QUENTE) - FELLUZOU SIMILAR
</t>
  </si>
  <si>
    <t xml:space="preserve">
ARANDELA LED EFFEKT 1 FACHO ABERTO E 1 FACHO FECHADO COR BRANCA STH6732/30 - STELLAOU SIMILAR
</t>
  </si>
  <si>
    <t xml:space="preserve">
BALIZADOR 1 FACHO PARA BAIXO COR PRETA - GERMANYOU SIMILAR
</t>
  </si>
  <si>
    <t xml:space="preserve">
BALIZADOR LED BALIZE 1 FACHO ÂNGULO DE ABERTURA 40° COR PRETA STH7704/30 - STELLAOU SIMILAR
</t>
  </si>
  <si>
    <t xml:space="preserve">
BALIZADOR LED SPUR EFEITO QUADRADO ÂNGULO DE ABERTURA 30° STH7709/30 - STELLAOU SIMILAR
</t>
  </si>
  <si>
    <t xml:space="preserve">
ESPETO LED FOCCO COR PRETA STH7703/30 - STELLAOU SIMILAR
</t>
  </si>
  <si>
    <t xml:space="preserve">
FONTE PARA FITA DE LED 12V 15W - STELLAOU SIMILAR
</t>
  </si>
  <si>
    <t xml:space="preserve">
FONTE PARA LED 24V 40W - STELLAOU SIMILAR
</t>
  </si>
  <si>
    <t xml:space="preserve">
LÂMPADA BIPINO G9 LED 2,5W TEMP. DE COR 2.700K - STELLAOU SIMILAR
</t>
  </si>
  <si>
    <t xml:space="preserve">
LÂMPADA BIPINO G9 LED 4W TEMP. DE COR 2.700K - BRILIAOU SIMILAR
</t>
  </si>
  <si>
    <t xml:space="preserve">
LÂMPADA BULBO LED 7W TEMP. DE COR 4.000K - STELLAOU SIMILAR
</t>
  </si>
  <si>
    <t xml:space="preserve">
LÂMPADA BULBO LED DIMERIZÁVEL 9,8W TEMP. DE COR 2.700K - STELLAOU SIMILAR
</t>
  </si>
  <si>
    <t xml:space="preserve">
LÂMPADA PAR 30 LED DIMERIZÁVEL ÂNGULO DE ABERTURA 25° 9W TEMP. DE COR 3.000K - BRILIAOU SIMILAR
</t>
  </si>
  <si>
    <t xml:space="preserve">
LÂMPADA PAR 38 LED ÂNGULO DE ABERTURA 25° 14W TEMP. DE COR 3.000K - STELLAOU SIMILAR
</t>
  </si>
  <si>
    <t xml:space="preserve">
LÂMPADA TUBULAR T8 LED 120CM 20W TEMP. DE COR 6.500K  - STELLAOU SIMILAR
</t>
  </si>
  <si>
    <t xml:space="preserve">
LÂMPADA TUBULAR T8 LED 60CM 10W TEMP. DE COR 6.500K  - STELLAOU SIMILAR
</t>
  </si>
  <si>
    <t xml:space="preserve">
LUMINÁRIA BLINDADA LÂMPADA LED BULBO 1X14W 100-240V 50/60HZ TEMP. COR: 6500K (BRANCO FRIO) - TRAMONTINAOU SIMILAR
</t>
  </si>
  <si>
    <t xml:space="preserve">
LUMINÁRIA DE EMBUTIR RE-1017 COR BRANCA - REVOLUZOU SIMILAR
</t>
  </si>
  <si>
    <t xml:space="preserve">
PAINEL LED DE SOBREPOR 30X30CM 24W TEMP. DE COR 4.000K - STELLAOU SIMILAR
</t>
  </si>
  <si>
    <t xml:space="preserve">
PENDENTE CROMADO PD941 30CM - NEW LINEOU SIMILAR
</t>
  </si>
  <si>
    <t xml:space="preserve">
PERFIL LED DE EMBUTIR LINIE COM FITA FULL LED 12W/M TEMP. DE COR 2.700K - STELLAOU SIMILAR
</t>
  </si>
  <si>
    <t xml:space="preserve">
PERFIL LED DE SLED 9081-M10A 9,6W/M EMBUTIDO NO REVESTIMENDO DAS PAREDES, 3290MMX10X10,3MM  - MISTER LEDOU SIMILAR
</t>
  </si>
  <si>
    <t xml:space="preserve">
PERFIL LINEAR LED K35 SLED 9018 DE SOBREPOR COR BRANCA 50CM MISTER LED TEMP. DE COR 4.000K - MISTER LEDOU SIMILAR
</t>
  </si>
  <si>
    <t xml:space="preserve">
PLAFON DE EMBUTIR RE-1264 - REVOLUZOU SIMILAR
</t>
  </si>
  <si>
    <t xml:space="preserve">
PLAFON DE EMBUTIR RI-E635 - REVOLUZOU SIMILAR
</t>
  </si>
  <si>
    <t xml:space="preserve">
PLAFON LED COM BORDA EM ALUMÍNIO PS-Q30WBF-60X60 - ILUMINIMOU SIMILAR
</t>
  </si>
  <si>
    <t xml:space="preserve">
PROJETOR DIRECIONÁVEL EMBUTIDO SQUARE MR16 COR BRANCA SHT8915BR - STELLAOU SIMILAR
</t>
  </si>
  <si>
    <t xml:space="preserve">
REFLETOR EXTERNO LED 50W TEMP. DE COR 6.500K - BRILIAOU SIMILAR
</t>
  </si>
  <si>
    <t xml:space="preserve">
SPOT CÊNICO PAR20/PAR30 COM ADAPTADOR PARA TRILHO COR PRETA SD1675SPTO - STELLAOU SIMILAR
</t>
  </si>
  <si>
    <t xml:space="preserve">
TRILHO DE SOBREPOR ELETRIFICADO COR PRETA - STELLAOU SIMILAR
</t>
  </si>
  <si>
    <t xml:space="preserve">
FORNECIMENTO E PLANTIO DE GRAMA ESMERALDA (ARACHIIA REPENS)
</t>
  </si>
  <si>
    <t xml:space="preserve">
RUFO METÁLICO SEM PINTURA
</t>
  </si>
  <si>
    <t xml:space="preserve">
CORRIMÃO DUPLO EM AÇO INOXIDÁVEL ESCOVADO, ASTM A304,AFASTAMENTO MÍNIMO DA ALVENARIA 4CM E LARGURA MÁXIMA DO CORRIMÃO DE 6CM. DEVERÃO SER CONFECCIONADOS ISENTOS DE ABERTURAS, SALIÊNCIAS, REENTRÂNCIAS OU QUAISQUER ELEMENTOS QUE POSSAM ENGANCHAR EM ROUPAS.
</t>
  </si>
  <si>
    <t xml:space="preserve">
GUARDA CORPO EM VIDRO LAMINADO  8MM E PRESILHAS EM AÇO INOX ESCOVADO
</t>
  </si>
  <si>
    <t xml:space="preserve">
ALISAR EM GRANITO POLIDO BRANCO AQUALUX, E=2CM, L=15CM (DUAS FACES POLIDAS)
</t>
  </si>
  <si>
    <t xml:space="preserve">
RODAPÉ EM EM GRANITO BRANCO AQUALUX - H=15CM
</t>
  </si>
  <si>
    <t xml:space="preserve">
RODAPÉ - H=20CM - PORCELANATO BRASILIA CONCRETO GRAFITE 60 X60CM (REF.: PORTOBELLO OU EQUIVALENTE), COM REJUNTE CINZA OUTONO (REF.: QUARTZOLIT OU EQUIVALENTE).
</t>
  </si>
  <si>
    <t xml:space="preserve">
RODAPÉ EM GRANITO POLIDO MARROM CAFÉ - H= variável
</t>
  </si>
  <si>
    <t xml:space="preserve">
PISO CONCRETO RANHURADO COM FIBRAS DE NYLON, COM JUNTAS DE DILATAÇÃO
</t>
  </si>
  <si>
    <t xml:space="preserve">
PISO EM PORCELANATO BRASILIA CONCRETO GRAFITE 60 X60CM (REF.: PORTOBELLO OU EQUIVALENTE), COM REJUNTE CINZA OUTONO (REF.: QUARTZOLIT OU EQUIVALENTE). 
</t>
  </si>
  <si>
    <t xml:space="preserve">
PISO PAGINADO EM GRANITO POLIDO BRANCO AQUALUX, COM REJUNTE CINZA PLATINA (REF.: QUARTZOLIT OU EQUIVALENTE)  
</t>
  </si>
  <si>
    <t xml:space="preserve">
PISO EM GRANITO POLIDO PRETO SÃO GABRIEL
</t>
  </si>
  <si>
    <t xml:space="preserve">
PISO CONCRETO POLIDO COM FIBRAS DE NYLON, COM JUNTAS DE DILATAÇÃO
</t>
  </si>
  <si>
    <t xml:space="preserve">
PISO EM CONCRETO COM ACABAMENTO COM PINTURA NOVACOR PISO COR CONCRETO - SHERWIN WILLIAMS OU EQUIVALENTE 
</t>
  </si>
  <si>
    <t xml:space="preserve">
PISO EM CONCRETO ESTAMPADO NA COR MARROM, PIGMENTO: Microfer Marrom 660 MC, MICROXCOLOR OU EQUIVALENTE
</t>
  </si>
  <si>
    <t xml:space="preserve">
ESCADA MARINHEIRO FIXADA NA ALVENARIA, SEM PROTEÇÃO - VEJA PRANCHA 6 ARQ ETAPA 1 (57 X 138 CM)
</t>
  </si>
  <si>
    <t xml:space="preserve">
FORRO REMOVÍVEL METÁLICO, LISO, 450MM,JUNTA BISOTADA, SISTEMA DE FIXAÇÃO OCULTO, LINHA C CLIP-IN, HUNTER DOUGLAS OU EQUIVALENTE COR COPPER PENNY 8022 
</t>
  </si>
  <si>
    <t xml:space="preserve">
TRATAMENTO COM  RESINA ACRÍLICA INCOLOR BASE ÁGUA, COM BIOCIDA NA LAJE EM CONCRETO APARENTE 
</t>
  </si>
  <si>
    <t xml:space="preserve">
PINTURA EM TINTA PVA FOSCA NA COR BRANCO NEVE, MÍNIMO 2 DEMÃOS.
</t>
  </si>
  <si>
    <t xml:space="preserve">
PINTURA EM TINTA PVA FOSCA NA COR PRETA SOBRE, MÍNIMO 2 DEMÃOS.
</t>
  </si>
  <si>
    <t xml:space="preserve">
ARGAMASSA PAULISTA
</t>
  </si>
  <si>
    <t xml:space="preserve">
DEMARCAÇÃO EM TINTA À BASE DE RESINA ACRÍLICA NOVACOR PISO ULTRA 02 AMARELO DEMARCAÇÃO, OU EQUIVALENTE, ASSIM COMO AS LETRAS E/OU NÚMEROS TAMBÉM DEVERÃO SEGUIR A MESMA METODOLOGIA. O NÚMERO DE DEMÃOS DE TINTA SERÁ O NECESSÁRIO PARA UM PERFEITO ACABAMENTO, SENDO QUE DEVERÃO SER APLICADAS NO MÍNIMO 03 (TRÊS) DEMÃOS. A LARGURA DAS LINHAS DE DEMARCAÇÃO DEVERÁ SER DE 12,5CM. 
</t>
  </si>
  <si>
    <t xml:space="preserve">
FORRO ACÚSTICO REFLETIVO: FORRO EM GESSO LISO ACARTONADO ESTRUTURADO COM 12,5MM DE ESPESSURA, DA KNAUF OU EQUIVALENTE TÉCNICO, FIXADO À LAJE POR MEIO DE PERFIS E TIRANTES METÁLICOS GALVANIZADOS A SEREM ESPECIFICADOS PELO FABRICANTE. SOBRE O FORRO, APLICAR MANTA DE POLIESTER, DA FIBERBLOCK OU EQUIVALENTE TÉCNICO, DENSIDADE MÍNIMA 20KG/M³, ESPESSURA 50MM. PINTADO C/ TINTA LÁTEX COR BRANCO NEVE, COM JUNTA SECA.
</t>
  </si>
  <si>
    <t xml:space="preserve">
LAMINADO DECORATIVO PRENSA PLANA, DE ALTA PRESSÃO COM PADRÃO MADEIRADO  (REF.: FÓRMICA, WOOD COLLECTION, CASTANHEIRA, MD26 RU, 1,25MM OU EQUIVALENTE)
</t>
  </si>
  <si>
    <t xml:space="preserve">
REVESTIMENTO EM PAREDES EM PORCELANATO 60X120 COM ACABAMENTO DE BORDA RETIFICADO, ASSENTADO NA HORIZONTAL (REF. LOFT WHITE PORTINARI OU EQUIVALENTE), COM REJUNTE CINZA PLATINA (REF.: QUARTZOLIT OU EQUIVALENTE), JUNTAS DE 2MM
</t>
  </si>
  <si>
    <t xml:space="preserve">
ESPELHO 4MM. FIXAR NA PAREDE COM SELANTE DE SILICONE MONOCOMPONENTE DE CURA NEUTRA. REF.: SIKASIL-C OU EQUIVALENTE.
</t>
  </si>
  <si>
    <t xml:space="preserve">
SÓCULO EM ALVENARIA H=15CM
</t>
  </si>
  <si>
    <t xml:space="preserve">
PORTA SABÃO LÍQUIDO CROMADO COM RESERVATÓRIO PARA 1 LITRO  (REF.: DECA DECAMATIC 2015.C OU EQUIVALENTE)
</t>
  </si>
  <si>
    <t xml:space="preserve">
METALON 50X30MM PARA SUSTENTAÇÃO DA BANCADA
</t>
  </si>
  <si>
    <t xml:space="preserve">
TORNEIRA PARA LAVATÓRIO DE MESA COM FECHAMENTO AUTOMÁTICO E ACABAMENTO CROMADO (REF.: DECA DECAMATIC ECO 1173.C OU EQUIVALENTE)
</t>
  </si>
  <si>
    <t xml:space="preserve">
SIFÃO E CAPA DE SIFÃO PARA LAVATÓRIO (REF.: DECA 1680.C.100.112/1683.C OU EQUIVALENTE)
</t>
  </si>
  <si>
    <t xml:space="preserve">
ACABAMENTO DE BORDA LARGURA DE 1CM NO PERÍMETRO DO FURO, EM AÇO INOX ASTM A304.
</t>
  </si>
  <si>
    <t xml:space="preserve">
LAVATÓRIO COLAVATÓRIO COM COLUNA SUSPENSA BRANCO - LINHA CONFORTO (CÓD.: L51 E CS.1)/VÁLVULA DE ESCOAMENTO COM TAMPA PLÁSTICA - ACAB. CROMADO (CÓD.: 162.C.PLA) REF.: DECA OU EQUIVALENTE
</t>
  </si>
  <si>
    <t xml:space="preserve">
CUBA RETANGULAR DE SEMI-ENCAIXE COM MESA PARA METAL, COR BRANCO (REF.: DECA L843.17 OU EQUIVALENTE). TORNEIRA PARA LAVATÓRIO DE MESA COM FECHAMENTO AUTOMÁTICO E ACABAMENTO CROMADO (REF.: DECA DECAMATIC ECO 1173.C OU EQUIVALENTE). PORTA SABÃO LÍQUIDO CROMADO COM RESERVATÓRIO PARA 1 LITRO (REF.: DECA DECAMATIC 2015.C OU EQUIVALENTE)
</t>
  </si>
  <si>
    <t xml:space="preserve">
DIVISÓRIA SANITÁRIA SEM PERFIS ESTRUTURAIS FRONTAIS APARENTES COM PORTA E PAINÉIS EM LAMINADO DECORATIVO ESTRUTURAL DE ALTA PRESSÃO COM ACABAMENTO TEXTURIXADO DUPLA FACE, COR PRETO, PERFIS ESTRUTURAIS EM ALUMÍNIO E FERRAGENS COM ACABAMENTO NA COR PRETA (DIVISÓRIA NEOCOM SYSTEM - ALCOPLAC PLUZ COM FÓRMICA ESTRUTURAL TS L121 PRETO TX OU EQUIVALENTE)
</t>
  </si>
  <si>
    <t xml:space="preserve">
PORTA EM LAMINADO DECORATIVO ESTRUTURAL DE ALTA PRESSÃO COM ACABAMENTO TEXTURIXADO DUPLA FACE, COR PRETO, COM FECHADURAS TIPO TARJETA LIVRE/OCUPADO E DOBRADIÇAS DE RETORNO AUTOMÁTICO COM ACABAMENTO CROMADO, PERFIS ESTRUTURAIS EM ALUMÍNIO E FERRAGENS COM ACABAMENTO NA COR PRETA (DIVISÓRIA NEOCOM SYSTEM - ALCOPLAC PLUZ COM FÓRMICA ESTRUTURAL TS L121 PRETO TX OU EQUIVALENTE)
</t>
  </si>
  <si>
    <t xml:space="preserve">
P1 - PORTA DE GIRO, ABRIR 1 FOLHA (80x210CM) EM ALUMINIO ANODIZADO, TIPO VENEZIANA VENTILADA, INCLUSIVE FERRAGENS, ACABAMENTO ALUMINIO ANODIZADO NA COR PRETA (ATENDENDO A PORTARIA 83 / 2000, NORMA TÉCNICA SLU/PBH Nº 002/2000).
</t>
  </si>
  <si>
    <t xml:space="preserve">
P2 - EM MDF MELAMÍNICO MADEIRADO - COM ACABAMENTO INTERNO EM LAMINADO DECORATIVO DE ALTA PRESSÃO NA COR BRANCA (REF.: LAMINADO FÓRMICA TS, L 120 BRANCO TX OU EQUIVALENTE) E ACABAMENTO EXTERNO EM MDF AMADEIRADO, LISO, LINHA NEXACUSTIC, NA COR CEREZO, REF. OWA OU EQUIVALENTE, COM PIVÔ, TRINCO TIPO ROLETE COM CHAVE E PUXADOR TIPO ALÇA DE 93,6CM (REF.: ZEN DESIGN - PUXADOR MOMA - ZP1124 OU EQUIVALENTE) 
</t>
  </si>
  <si>
    <t xml:space="preserve">
P3 - EM MDF MELAMÍNICO MADEIRADO - COM ACABAMENTO INTERNO EM LAMINADO DECORATIVO DE ALTA PRESSÃO NA COR BRANCA (REF.: LAMINADO FÓRMICA TS, L 120 BRANCO TX OU EQUIVALENTE) E ACABAMENTO EXTERNO EM MDF AMADEIRADO, LISO, LINHA NEXACUSTIC, NA COR CEREZO, REF. OWA OU EQUIVALENTE, COM PIVÔ, TRINCO TIPO ROLETE COM CHAVE E PUXADOR TIPO ALÇA DE 93,6CM (REF.: ZEN DESIGN - PUXADOR MOMA - ZP1124 OU EQUIVALENTE) 
</t>
  </si>
  <si>
    <t xml:space="preserve">
P4 - EM MDF MELAMÍNICO MADEIRADO - COM ACABAMENTO INTERNO EM LAMINADO DECORATIVO DE ALTA PRESSÃO NA COR BRANCA (REF.: LAMINADO FÓRMICA TS, L 120 BRANCO TX OU EQUIVALENTE) E ACABAMENTO EXTERNO EM MDF AMADEIRADO, LISO, LINHA NEXACUSTIC, NA COR CEREZO, REF. OWA OU EQUIVALENTE, COM PIVÔ, TRINCO TIPO ROLETE COM CHAVE E PUXADOR TIPO ALÇA DE 93,6CM (REF.: ZEN DESIGN - PUXADOR MOMA - ZP1124 OU EQUIVALENTE) 
</t>
  </si>
  <si>
    <t xml:space="preserve">
P5 - EM MDF MELAMÍNICO MADEIRADO - COM ACABAMENTO INTERNO EM LAMINADO DECORATIVO DE ALTA PRESSÃO NA COR BRANCA (REF.: LAMINADO FÓRMICA TS, L 120 BRANCO TX OU EQUIVALENTE) E ACABAMENTO EXTERNO EM MDF AMADEIRADO, LISO, LINHA NEXACUSTIC, NA COR CEREZO, REF. OWA OU EQUIVALENTE, COM PIVÔ, TRINCO TIPO ROLETE COM CHAVE E PUXADOR TIPO ALÇA DE 93,6CM (REF.: ZEN DESIGN - PUXADOR MOMA - ZP1124 OU EQUIVALENTE) 
</t>
  </si>
  <si>
    <t xml:space="preserve">
P6 - ACABAMENTO INTERNO EM MDF MELAMÍNICO MADEIRADO - (REF.: FÓRMICA, WOOD COLLECTION, CASTANHEIRA, MD26 RU, 1,25MM OU EQUIVALENTE), E ACABAMNETO EXTERNO MDF AMADEIRADO, LISO, LINHA NEXACUSTIC, NA COR CEREZO, REF. OWA OU EQUIVALENTE, COM PIVÔ, TRINCO TIPO ROLETE COM CHAVE E PUXADOR TIPO ALÇA DE 93,6CM (REF.: ZEN DESIGN - PUXADOR MOMA - ZP1124 OU EQUIVALENTE), CHAPA ANTI IMPACTO EM AÇO INOXIDÁVEL ESCOVADO EM AMBAS AS FACES E BARRA HORIZONTAL NA FACE INTERNA.
</t>
  </si>
  <si>
    <t xml:space="preserve">
P7 - PORTA ACÚSTICA, EM MDF, PREENCHIDA COM LÃ DE ROCHA, DESNIDADE DE 64KG/M³, ESPESSURA 50MM, DUPLA CAMADA DE BARRIER DE 4MM. PORTA EM DUAS FOLHAS, DE ABRIR TIPO GIRO, ESPESSURA DE 60MM. A PORTA DEVERÁ SER FORNECIDA COMPLETA, COM BATENTE DUPLO, BORRACHAS PARA VEDAÇÃO EM TODAS AS FRESTAS, TIPO SCHLEGEL NA COR CINZA, SOLEIRA ACÚSTICA RETRÁTIL PARA VEDAÇÃO NO PISO, DOBRADIÇAS COMPATÍVEIS AO PESO, BARRA ANTI-PÂNICO DORMA, COM ACABAMENTO INTERNO E EXTERNO EM MDF EUCAPRINT LACCA AD OU EQUIVALENTE, COM PAINEL FIXO. APLICAR BORRACHA COMPRESSÍVEL 50% NO ENCONTRO DO BATENTE DA PORTA COM O MARCO. STC 32. PARA 
</t>
  </si>
  <si>
    <t xml:space="preserve">
P9 - PORTA ACÚSTICA, EM MDF, PREENCHIDA COM LÃ DE ROCHA, DESNIDADE DE 64KG/M³, ESPESSURA 50MM, DUPLA CAMADA DE BARRIER DE 4MM. PORTA COM UMA FOLHA, DE ABRIR TIPO GIRO, ESPESSURA DE 60MM. A PORTA DEVERÁ SER FORNECIDA COMPLETA, COM BATENTE DUPLO, BORRACHAS PARA VEDAÇÃO EM TODAS AS FRESTAS, TIPO SCHLEGEL NA COR CINZA, DOBRADIÇAS COMPATÍVEIS AO PESO, APLICAR BORRACHA COMPRESSÍVEL 50% NO ENCONTRO DO BATENTE DA PORTA COM O MARCO. STC 32. ACABAMENTO INTERNO EM MDF  MELAMINICO NA COR PRETO, COM PAINEL FIXO, E ACABAMENTO EXTERNO EM MDF AMADEIRADO, LISO, LINHA NEXACUSTIC, NA COR CEREZO, REF. OWA OU EQUIVALENTE
</t>
  </si>
  <si>
    <t xml:space="preserve">
P10 - PORTA PIVOTANTE  (90X210) REVESTIMENTO INTERNO EM MDF MELAMÍNICO MADEIRADO - (REF.: FÓRMICA, WOOD COLLECTION, CASTANHEIRA, MD26 RU, 1,25MM OU EQUIVALENTE), E REVESTIMENTO EXTERNO EM MDF AMADEIRADO, LISO, LINHA NEXACUSTIC, NA COR CEREZO, REF. OWA OU EQUIVALENTE, INSTALAR MOLA HIDRÁULICA AÉREA NA COR PRATA (REF.: DORMA OU EQUIVALENTE), COM PIVÔ, TRINCO TIPO ROLETE COM CHAVE E PUXADOR TIPO ALÇA DUPLO DE 1636mm EM INOX ACABAMENTO VECCIO (REF.: ZEN DESIGN - PUXADOR MOMA - ZP1025 OU EQUIVALENTE)
 E CHAPA ANTI IMPACTO EM AÇO INOXIDÁVEL ESCOVADO NA FACE INTERNA. 
</t>
  </si>
  <si>
    <t xml:space="preserve">
P11 - PORTA DE SAÍDA DE EMERGÊNCIA (220X300) CONFORME INSTRUÇÕES TÉCNICAS DO CORPO DE BOMBEIROS MILITAR DE MINAS GERAIS EM PELE DE VIDRO VEJA PROJETO DE ESQUADRIAS E PELE DE VIDRO 
</t>
  </si>
  <si>
    <t xml:space="preserve">
P12 - PORTA ACÚSTICA, EM MDF, PREENCHIDA COM LÃ DE ROCHA, DESNIDADE DE 64KG/M³, ESPESSURA 50MM, DUPLA CAMADA DE BARRIER DE 4MM. PORTA EM DUAS FOLHAS, DE ABRIR TIPO GIRO, ESPESSURA DE 60MM. A PORTA DEVERÁ SER FORNECIDA COMPLETA, COM BATENTE DUPLO, BORRACHAS PARA VEDAÇÃO EM TODAS AS FRESTAS, TIPO SCHLEGEL NA COR CINZA, SOLEIRA ACÚSTICA RETRÁTIL PARA VEDAÇÃO NO PISO, DOBRADIÇAS COMPATÍVEIS AO PESO, BARRA ANTI-PÂNICO DORMA, COM ACABAMENTO INTERNO E EXTERNO EM MDF  PRETO (REF.: MDF EUCAFIBRA LACCA AD PRETO MÁLAGA OU EQUIVALENTE) COM PAINEL FIXO. APLICAR BORRACHA COMPRESSÍVEL 50% NO ENCONTRO DO BATENTE DA PORTA COM O MARCO. STC 32.
</t>
  </si>
  <si>
    <t xml:space="preserve">
P14 - PORTA PIVOTANTE DE ABRIR ACABAMENTO EXTERNO EM PAINÉIS DE ALUMÍNIO COMPOSTO (ACM) TECBOND – COR: PRO 5818, BRONZE 100, ACABAMENTO INTERNO COM PINTURA BRANCA 
</t>
  </si>
  <si>
    <t xml:space="preserve">
PT1 - PORTÃO CORTA FOGO, CLASSE P80, DUPLA, COM BANDEIRA FIXA SUPERIOR/BATENTE/TRINCO -DUPLA, CHAPA Nº24 COM MIOLO DE MANTA CERÂMICA. PINTURA COM ESMALTE SINTÉTICO FOSCO PRETO. ADESIVO: “PORTA CORTA FOGO – É OBRIGATÓRIO MANTER FECHADA”
</t>
  </si>
  <si>
    <t xml:space="preserve">
PT4 - PORTÃO BASCULA VERTICAL BRISE CELOSIA C 23E, EM PAINEIS DE ALUZINC, HUNTER DOUGLAS OU EQUIVALENTE, COR BRONCE, 3084, BRILHO 45%, ACABAMENTO LISO.
</t>
  </si>
  <si>
    <t xml:space="preserve">
J1 - JANELA MAXIMO'AR (110X90CM), EM PERFIS DE ALUMINIO ANODIZADO, LINHA SUPREMA OU EQUI. NA COR PRETA, FECHO PUXADOR ALAVANCA MAX AR PRETO 140mm
</t>
  </si>
  <si>
    <t xml:space="preserve">
J2 - JANELA DE CORRER (200X90CM), EM PERFIS DE ALUMINIO ANODIZADO, LINHA SUPREMA OU EQUIV.,NA COR PRETA.
</t>
  </si>
  <si>
    <t xml:space="preserve">
J3 - VISOR ACÚSTICO tipo camarao NA COR PRETO NATURAL, COM PERFIS DE ALUMÍNIO NA COR PRETA. 
</t>
  </si>
  <si>
    <t xml:space="preserve">
J7 - JANELA MAXIM'AR (400X90CM), EM PERFIS DE ALUMINIO ANODIZADO, LINHA SUPREMA OU EQUIV.,NA COR PRETA.
</t>
  </si>
  <si>
    <t xml:space="preserve">
J8 - JANELA MAXIMO'AR (245X90CM), EM PERFIS DE ALUMINIO ANODIZADO, LINHA SUPREMA OU EQUI. NA COR PRETA, FECHO PUXADOR ALAVANCA MAX AR PRETO 140mm
</t>
  </si>
  <si>
    <t xml:space="preserve">
J10 - VISOR ACÚSTICO tipo camarao NA COR PRETO NATURAL, COM PERFIS DE ALUMÍNIO NA COR PRETA. 
</t>
  </si>
  <si>
    <t xml:space="preserve">
P1 - PORTA DE GIRO, ABRIR 1 FOLHA (80x210CM) EM ALUMINIO ANODIZADO LINHA SUPREMA OU EQUIVALENTE, TIPO VENEZIANA VENTILADA, INCLUSIVE FERRAGENS, ACABAMENTO NATURAL (ATENDENDO A PORTARIA 83 / 2000, NORMA TÉCNICA SLU/PBH Nº 002/2000).
</t>
  </si>
  <si>
    <t xml:space="preserve">
PT5 - PORTÃO CORTA FOGO, ABRIR 2 FOLHAS, CLASSE P90, DUPLA, COM BANDEIRA FIXA SUPERIOR/BATENTE/TRINCO -DUPLA, CHAPA Nº24 COM MIOLO DE MANTA CERÂMICA. PINTURA COM ESMALTE SINTÉTICO FOSCO PRETO. ADESIVO: “PORTA CORTA FOGO – É OBRIGATÓRIO MANTER FECHADA” 
</t>
  </si>
  <si>
    <t xml:space="preserve">
PT6 - PORTÃO DE ABRIR BRISE CELOSIA C 23E, EM PAINEIS DE ALUZINC, HUNTER DOUGLAS OU EQUIVALENTE, COR BRONCE, 3084, BRILHO 45%, ACABAMENTO LISO.
</t>
  </si>
  <si>
    <t xml:space="preserve">
P2C - PORTA PIVOTANTE (70X210) EM MDF MELAMÍNICO MADEIRADO - COM ACABAMENTO INTERNO EM LAMINADO DECORATIVO DE ALTA PRESSÃO NA COR BRANCA (REF.: LAMINADO FÓRMICA TS, L 120 BRANCO TX OU EQUIVALENTE) E ACABAMENTO EXTERNO EM MDF AMADEIRADO, LISO, LINHA NEXACUSTIC, NA COR CEREZO, REF. OWA OU EQUIVALENTE, COM PIVÔ, TRINCO TIPO ROLETE COM CHAVE E PUXADOR TIPO ALÇA DUPLO DE 1636mm EM INOX ACABAMENTO VECCIO (REF.: ZEN DESIGN - PUXADOR MOMA - ZP1125 OU EQUIVALENTE)
</t>
  </si>
  <si>
    <t xml:space="preserve">
P6B - ACABAMENTO INTERNO EM MDF MELAMÍNICO MADEIRADO - (REF.: FÓRMICA, WOOD COLLECTION, CASTANHEIRA, MD26 RU, 1,25MM OU EQUIVALENTE), E ACABAMENTO EXTERNO MDF AMADEIRADO, LISO, LINHA NEXACUSTIC, NA COR CEREZO, REF. OWA OU EQUIVALENTE, COM PIVÔ, TRINCO TIPO ROLETE COM CHAVE E PUXADOR TIPO ALÇA DE 93,6CM (REF.: ZEN DESIGN - PUXADOR MOMA - ZP1124 OU EQUIVALENTE), CHAPA ANTI IMPACTO EM AÇO INOXIDÁVEL ESCOVADO EM AMBAS AS FACES E BARRA HORIZONTAL NA FACE INTERNA.
</t>
  </si>
  <si>
    <t xml:space="preserve">
P16 - PORTÃO DE ABRIR EM ALUMÍNIO . ALUMÍNIO ANODIZADO, LINHA SUPREMA OU EQUIV. ACABAMENTO NATURAL
</t>
  </si>
  <si>
    <t xml:space="preserve">
P17 - ACABAMENTO INTERNO EM MDF MELAMÍNICO MADEIRADO - (REF.: FÓRMICA, WOOD COLLECTION, CASTANHEIRA, MD26 RU, 1,25MM OU EQUIVALENTE), E ACABAMNETO EXTERNO MDF AMADEIRADO, LISO, LINHA NEXACUSTIC, NA COR CEREZO, REF. OWA OU EQUIVALENTE, COM PIVÔ, TRINCO TIPO ROLETE COM CHAVE E PUXADOR TIPO ALÇA DE 93,6CM (REF.: ZEN DESIGN - PUXADOR MOMA - ZP1124 OU EQUIVALENTE).
</t>
  </si>
  <si>
    <t xml:space="preserve">
P15 - PORTA DE SAÍDA DE EMERGÊNCIA (220X300) CONFORME INSTRUÇÕES TÉCNICAS DO CORPO DE BOMBEIROS MILITAR DE MINAS GERAIS EM PELE DE VIDRO VEJA PROJETO DE ESQUADRIAS E PELE DE VIDRO 
</t>
  </si>
  <si>
    <t xml:space="preserve">
GF1 - GRADIL FRONTAL EM PELE DE VIDRO, COM 1 PORTA DE ABRIR 1 FOLHA ESTRUTURA EM ALUMINIO ANODIZADO PRETO E VEDAÇÃO EM VIDRO LAMINADO REFLETIVO VERDE.
</t>
  </si>
  <si>
    <t xml:space="preserve">
J1 - JANELA MAXIMO'AR (110X90CM), EM PERFIS DE ALUMINIO ANODIZADO, NA COR PRETA, VEDAÇÃO DEVERÁ SER EM VIDRO TEMPERADO, ESPESSURA 6MM.
</t>
  </si>
  <si>
    <t xml:space="preserve">
J17 - JANELA MAXIM AR (60X70/160 CM), EM PERFIS REFORÇADOS DE ALUMINIO ANODIZADO, LINHA SUPREMA OU EQUIV., COR PRETA, VEDAÇÃO EM VIDRO MINI BOREAL VERDE , ESPES. 4MM.
</t>
  </si>
  <si>
    <t xml:space="preserve">
J21 - JANELA MAXIM AR (286X37/190CM), EM PERFIS REFORÇADOS DE ALUMINIO ANODIZADO, LINHA SUPREMA OU EQUIV., COR PRETA, VEDAÇÃO EM VIDRO MINI BOREAL VERDE , ESPES. 4MM.
</t>
  </si>
  <si>
    <t xml:space="preserve">
J22 - JANELA MAXIM AR (271X37/190 CM), EM PERFIS REFORÇADOS DE ALUMINIO ANODIZADO, LINHA SUPREMA OU EQUIV., COR PRETA, VEDAÇÃO EM VIDRO MINI BOREAL VERDE , ESPES. 4MM.
</t>
  </si>
  <si>
    <t xml:space="preserve">
J23 - JANELA MAXIMO'AR (200x120/110), EM PERFIS REFORÇADOS DE ALUMINIO ANODIZADO, LINHA SUPREMA OU EQUIV., COR PRETA, VEDAÇÃO EM VIDRO MINI BOREAL VERDE , ESPES. 4MM.
</t>
  </si>
  <si>
    <t xml:space="preserve">
J25 - JANELA MAXIM AR (100X60CM), EM PERFIS DE ALUMINIO  ANODIZADO, LINHA SUPREMA OU EQUIV.,NA COR PRETA, VEDAÇÃO EM VIDRO MINI BOREAL VERDE ESPESSURA 4MM. DEVERÁ SER INSTALADO A PARTIR DA LAJE DE COBERTURA
</t>
  </si>
  <si>
    <t xml:space="preserve">
J26 - PELE DE VIDRO, 135x110/110CM, COM ALUMINIO ANODIZADO PRETO E VEDAÇÃO EM VIDRO LAMINADO REFLETIVO VERDE.(PV14 e PV15)
</t>
  </si>
  <si>
    <t xml:space="preserve">
J27 - JANELA MAXIM AR (53X53/110CM), EM PERFIS REFORÇADOS DE ALUMINIO ANODIZADO, LINHA SUPREMA OU EQUIV., COR PRETA, VEDAÇÃO EM VIDRO MINI BOREAL VERDE , ESPES. 4MM.
</t>
  </si>
  <si>
    <t xml:space="preserve">
CABO DE REDE, PAR TRANCADO UTP, 4 PARES, CATEGORIA 6 (CAT 6), ISOLAMENTO PVC (LSZH)                                                                                                                                                                                                                                                                                                                                                                                                                       
</t>
  </si>
  <si>
    <t xml:space="preserve">
CONECTOR / TOMADA FEMEA RJ 45, CATEGORIA 6 (CAT 6) PARA CABOS                                                                                                                                                                                                                                                                                                                                                                                                                                             
</t>
  </si>
  <si>
    <t xml:space="preserve">
PATCH PANEL, 24 PORTAS ANGULAR, CATEGORIA 6, COM RACKS DE 19" DE LARGURA E 1 U DE ALTURA                                                                                                                                                                                                                                                                                                                                                                                                                          
</t>
  </si>
  <si>
    <t xml:space="preserve">
PATCH PANEL, 24 PORTAS RETO, CATEGORIA 6, COM RACKS DE 19" DE LARGURA E 1 U DE ALTURA                                                                                                                                                                                                                                                                                                                                                                                                                          
</t>
  </si>
  <si>
    <t xml:space="preserve">
PATCH CORD (CABO DE REDE), CATEGORIA 6 (CAT 6) UTP, 24 AWG, 4 PARES, EXTENSAO DE 1,50 M  COR VERMELHO  CONTROLE DE ACESSO                                                                                                                                                                                                                                                                                                                                                                                                               
</t>
  </si>
  <si>
    <t xml:space="preserve">
PATCH CORD (CABO DE REDE), CATEGORIA 6 (CAT 6) UTP, 24 AWG, 4 PARES, EXTENSAO DE 2,50 M  COR AZUL - REDE                                                                                                                                                                                                                                                                                                                                                                                                                 
</t>
  </si>
  <si>
    <t xml:space="preserve">
PATCH CORD (CABO DE REDE), CATEGORIA 6 (CAT 6) UTP, 24 AWG, 4 PARES, EXTENSAO DE 2,50 M  COR LARANJA - ACCESS POINT                                                                                                                                                                                                                                                                                                                                                                                                               
</t>
  </si>
  <si>
    <t xml:space="preserve">
PATCH CORD (CABO DE REDE), CATEGORIA 6 (CAT 6) UTP, 24 AWG, 4 PARES, EXTENSAO DE 2,50 M  COR BRANCO   - CFTV                                                                                                                                                                                                                                                                                                                                                                                                             
</t>
  </si>
  <si>
    <t xml:space="preserve">
PATCH CORD (CABO DE REDE), CATEGORIA 6 (CAT 6) UTP, 24 AWG, 4 PARES, EXTENSAO DE 3,00 M COR AZUL  - ESTAÇÃO DE TRABALHO                                                                                                                                                                                                                                                                                                                                                                                                                 
</t>
  </si>
  <si>
    <t xml:space="preserve">
PATCH CORD (CABO DE REDE), CATEGORIA 6 (CAT 6) UTP, 24 AWG, 4 PARES, EXTENSAO DE 2,50 M  COR AMARELO - TELEFONIA                                                                                                                                                                                                                                                                                                                                                                                                                 
</t>
  </si>
  <si>
    <t xml:space="preserve">
PATCH CORD (CABO DE REDE), CATEGORIA 6 (CAT 6) UTP, 24 AWG, 4 PARES, EXTENSAO DE 2,50 M  COR CINZA - BACKBONE METALICO                                                                                                                                                                                                                                                                                                                                                                                                                  
</t>
  </si>
  <si>
    <t xml:space="preserve">
CERTIFICAÇÃO DE CABO CAT6
</t>
  </si>
  <si>
    <t xml:space="preserve">
ETIQUETA DE IDENTIFICAÇÃO DE CABOS, TOMADAS, ESPELHOS, ETC.
</t>
  </si>
  <si>
    <t xml:space="preserve">
BLOCO DE CONEXÃO 110 100 PARES
</t>
  </si>
  <si>
    <t xml:space="preserve">
CABO TELEFONICO CTP APL 50 20 PARES  CONFORME ESPECIFICAÇÕES TECNICAS                                                                                                                                                                                                                                                                                                                                                                                                                                            
</t>
  </si>
  <si>
    <t xml:space="preserve">
VOICE PANEL 50 PORTAS CAT53 CONFORME ESPECIFICAÇÕES
</t>
  </si>
  <si>
    <t xml:space="preserve">
CABO OTICO MONOMODO 6/125 COM 6 FIBRAS USO INTERNO/EXTERNO  GELEADO, CLASSIFICAÇÃO COG OU LSZH
</t>
  </si>
  <si>
    <t xml:space="preserve">
DIO - DERIVADOR INTERNO OTICO PARA 24 FIBRAS, DESCARREGADO, PADRÃO 19" 1U COR PRETO E/OU BEGE
</t>
  </si>
  <si>
    <t xml:space="preserve">
KIT DE CONECTORIZAÇÃO, CONTENDO PAINEL PARA 12 FIBRAS, BANDEJA PARA 12 FUSOES, TUBOS E ABRAÇADEIRAS DO MESMO FARICANTE DO DIO, CONFORME ESPECIFICAÇÕES TECNICAS.
</t>
  </si>
  <si>
    <t xml:space="preserve">
CORDÃO OPTICO MONOMODO CONFORME ESPECIFICAÇÕES TECNICAS
</t>
  </si>
  <si>
    <t xml:space="preserve">
CABO OTICO MULTIMODO 50/125 COM 6 FIBRAS USO INTERNO/EXTERNO  GELEADO, CLASSIFICAÇÃO COG OU LSZH
</t>
  </si>
  <si>
    <t xml:space="preserve">
KIT DE CONECTORIZAÇÃO, CONTENDO PAINEL PARA 12 FIBRAS, BANDEJA PARA 12 FUSOES, TUBOS E ABRAÇADEIRAS DO MESMO FARICANTE DO DIO, COMFORME ESPECIFICAÇÕES TECNICAS.
</t>
  </si>
  <si>
    <t xml:space="preserve">
CORDÕES OPTICOS MULTIMODO CONFORME ESPECIFICAÇÕES TÉCNICAS
</t>
  </si>
  <si>
    <t xml:space="preserve">
FUSÃO OPTICA
</t>
  </si>
  <si>
    <t xml:space="preserve">
CERTIFICAÇÃO DE FUSÃO OPTICA
</t>
  </si>
  <si>
    <t xml:space="preserve">
PLAQUETA DE IDENTIFICAÇÃO DE FIBRA OTICA
</t>
  </si>
  <si>
    <t xml:space="preserve">
RACK ABERTO DE PISO 44U PARA LOGICA COM GUIAS LATERAIS E SUPERIORNA COR PRETO PARA INFRAESTRUTURA DE REDE E CABEAMENTO ESTRUTURADO, COMO ATIVOS DE REDE, PATCHCORTES, PATCH PANELS E OUTROS, CONFORME PROJETO ESPECÍFICO
</t>
  </si>
  <si>
    <t xml:space="preserve">
GUIA DE CABOS FECHADO 1U 19" PRETO
</t>
  </si>
  <si>
    <t xml:space="preserve">
TAMPA CEGA 1U 19" PRETO
</t>
  </si>
  <si>
    <t xml:space="preserve">
REGUA PARA 10 TOMADAS 2P+T DE 20A PADRÃP 19" 1U PRETO
</t>
  </si>
  <si>
    <t xml:space="preserve">
BANDEJA DE FIXAÇÃO FRONTAL DE 400MM CONFORME ESPECIFICAÇÕES TÉCNICAS
</t>
  </si>
  <si>
    <t xml:space="preserve">
KIT PARAFUSO E PORCA GAIOLA
</t>
  </si>
  <si>
    <t xml:space="preserve">
RACK FECHADO DE PISO 44U PARA CFTV /ALARME COM GUIAS LATERAIS E SUPERIOR NA COR PRETO PARA INFRAESTRUTURA DE REDE E CABEAMENTO ESTRUTURADO, COMO ATIVOS DE REDE, PATCHCORTES, PATCH PANELS E OUTROS, CONFORME PROJETO ESPECÍFICO
</t>
  </si>
  <si>
    <t xml:space="preserve">
BANDEJA DESLIZANTE 800MM CONFORME ESPECIFICAÇÕES TÉCNICAS
</t>
  </si>
  <si>
    <t xml:space="preserve">
NOBREAK 10KVA MODULAR 19" COM AUTONOMIA DE 20MIN CONFORME ESPECIFICAÇÕES TÉCNICAS
</t>
  </si>
  <si>
    <t xml:space="preserve">
RACK FECHADO DE PISO PARA AUDIO E VIDEO 24U  DE 870MM PROFUNDIDADE COM PORTAS LATERIAIS COM VENEZIANAS E PORTA FRONTAL COM CHAVE E ACRILICO FUMÊ, COR PRETO, PARA INFRAESTRUTURA DE AUDIO E VIDEO
</t>
  </si>
  <si>
    <t xml:space="preserve">
CONJUNTO DE RODIZIOS PARA RACK
</t>
  </si>
  <si>
    <t xml:space="preserve">
NOBREAK 6000VA INTERATIVO COM REGULAÇÃO ONLINE CONFORME ESPECIFICAÇÕES TECNICAS
</t>
  </si>
  <si>
    <t xml:space="preserve">
VELCRO DUPLA FACE PRETO ROLO 3MTS
</t>
  </si>
  <si>
    <t xml:space="preserve">
ABRAÇADEIRAS EM NYLON DE 30CM PACOTE COM 100
</t>
  </si>
  <si>
    <t xml:space="preserve">
PISO ELEVADO CONFONFORME ESPECIFICAÇÕES TECNICAS
</t>
  </si>
  <si>
    <t xml:space="preserve">
TELEFONIA 1º E 2ª ETAPAS
</t>
  </si>
  <si>
    <t xml:space="preserve">
CENTRAL TELEFONICA COM 2 PORTAS FXS, PORTAS FXO PSTN, 2 PORTAS RJ11, INTERFACE T1/E1/J1 1 PORTA RJ45, DUAS PORTAS 10/100/1000MBPS COM POE PLUS INTEGRADO, CONFORME ESPECIFICAÇÕES TECNICAS.
</t>
  </si>
  <si>
    <t xml:space="preserve">
MESA OPERADORA PARA TELEFONISTA CONFORME ESPECIFICAÇÕES TECNICAS
</t>
  </si>
  <si>
    <t xml:space="preserve">
APARELHOS IP CONFORME ESPECIFICAÇÕES TECNICAS
</t>
  </si>
  <si>
    <t xml:space="preserve">
SERVIÇO DE INSTALAÇÃO E CONFIGURAÇÃO
</t>
  </si>
  <si>
    <t xml:space="preserve">
SUPORTE TÉCNICO PARA MANUTENÇÃO CORRETIVA E PREVENTIVA DA SOLUÇÃO, CONFORME ESPECIFICAÇÕES TÉCNICAS.
</t>
  </si>
  <si>
    <t xml:space="preserve">
ATIVOS DE REDE E WIRELESS
</t>
  </si>
  <si>
    <t xml:space="preserve">
SWITCH CORE 24 PORTAS CONFORME ESPECIFICAÇÕES TÉCNIAS
</t>
  </si>
  <si>
    <t xml:space="preserve">
FONTE REDUNDANTE PARA SWITCH CORE
</t>
  </si>
  <si>
    <t xml:space="preserve">
TRANSCEIVER 10GB CONFORME ESPECIFICAÇÕES TÉCNICAS
</t>
  </si>
  <si>
    <t xml:space="preserve">
TRANSCEIVER DE 1GB CONFORME ESPECIFICAÇÕES TÉCNICAS
</t>
  </si>
  <si>
    <t xml:space="preserve">
SWITCH DE ACESSO 48 PORTAS CONFORME ESPECIFICAÇÕES TÉCNICAS
</t>
  </si>
  <si>
    <t xml:space="preserve">
TRANSCEIVER 1GB CONFORME ESPECIFICAÇÕES TÉCNICAS
</t>
  </si>
  <si>
    <t xml:space="preserve">
SWITCH DE 48 PORTAS POE PARA ACCESS POINT CONFORME ESPECIFICAÇÕES TÉCNICAS
</t>
  </si>
  <si>
    <t xml:space="preserve">
SWITCH DE 24 PORTAS POE PARA TELEFONIA IP CONFORME ESPECIFICAÇÕES TÉCNICAS
</t>
  </si>
  <si>
    <t xml:space="preserve">
SWITCH 24 PORTAS PARA CFTV CONFORME ESPECIFICAÇÕES TÉCNICAS
</t>
  </si>
  <si>
    <t xml:space="preserve">
ACCESS POINT CONFORME ESPECIFICAÇÃO TÉCNICA
</t>
  </si>
  <si>
    <t xml:space="preserve">
ADAPTADORES POE PARA ACCESS POINT
</t>
  </si>
  <si>
    <t xml:space="preserve">
SERVIÇOS DE IMPLANTAÇÃO E CONFIGURAÇÃO DA SOLUÇÃO FÍSICA E LÓGICA, CONFORME ESPECIFICAÇÕES TÉCNICAS
</t>
  </si>
  <si>
    <t xml:space="preserve">
CIRCUITO DE TELEVISÃO - CFTV
</t>
  </si>
  <si>
    <t xml:space="preserve">
NVR 32 CANAIS CONFORME ESPECIFICAÇÕES TECNICAS
</t>
  </si>
  <si>
    <t xml:space="preserve">
HD 4TB CONFORME ESPECIFICAÇÃO TECNICA
</t>
  </si>
  <si>
    <t xml:space="preserve">
MONITOR LCD 19" CONFORME ESPECIFICAÇÕES TÉCNICAS
</t>
  </si>
  <si>
    <t xml:space="preserve">
CÂMERA DE SEGURANÇA IP BULLET 2MP 2,8MM POE 50M
</t>
  </si>
  <si>
    <t xml:space="preserve">
CÂMERA DIGITAL IP DOME 4MP 2560X1440 2,8MM POE
</t>
  </si>
  <si>
    <t xml:space="preserve">
CÂMERA DOME FISHEYE 3MP 1.16MM POE
</t>
  </si>
  <si>
    <t xml:space="preserve">
SERVIÇOS DE TREINAMENTO CONFORME ESPECIFICAÇÕES TÉCNICAS
</t>
  </si>
  <si>
    <t xml:space="preserve">
CONFIGURAÇÃO E TESTES DO SISTEMA DE CTV
</t>
  </si>
  <si>
    <t xml:space="preserve">
CONTROLE DE ACESSO - 1ª ETAPA
</t>
  </si>
  <si>
    <t xml:space="preserve">
SISTEMA DE CONTROLE DE CATRACA ACESSO AUDITÓRIO, GABINETE ESQUERTO CONFORME ESPECIFICAÇÕES TÉCNICAS
</t>
  </si>
  <si>
    <t xml:space="preserve">
SISTEMA DE CONTROLE DE CATRACA ACESSO AUDITÓRIO, GABINETE CENTRAL CONFORME ESPECIFICAÇÕES TÉCNICAS
</t>
  </si>
  <si>
    <t xml:space="preserve">
SISTEMA DE CONTROLE DE CATRACA ACESSO AUDITÓRIO, GABINETE DIREITO CONFORME ESPECIFICAÇÕES TÉCNICAS
</t>
  </si>
  <si>
    <t xml:space="preserve">
SISTEMA DE IDENTIFICAÇÃO FACIAL CONFORME ESPECIFICAÇÕES TÉCNICAS
</t>
  </si>
  <si>
    <t xml:space="preserve">
REGISTRADOR ELETRONICO DE PONTO INTEGRADO AO SISTEMA DE CONTROLE DE ACESSO, CONFORME ESPECIFICAÇÃO TECNICA
</t>
  </si>
  <si>
    <t xml:space="preserve">
IMPRESSORA QRCODE
</t>
  </si>
  <si>
    <t xml:space="preserve">
ALARME 1ª ETAPA
</t>
  </si>
  <si>
    <t xml:space="preserve">
CENTRAL DE ALARME CONFORME ESPECIFICAÇÕES TECNICAS
</t>
  </si>
  <si>
    <t xml:space="preserve">
TECLADO 32 CARACTERES
</t>
  </si>
  <si>
    <t xml:space="preserve">
SIRENE INTERNA CONFORME ESPECIFICAÇÕES TÉCNICAS
</t>
  </si>
  <si>
    <t xml:space="preserve">
SIRENE EXTERNA CONFORME ESPECIFICAÇÕES TECNICAS
</t>
  </si>
  <si>
    <t xml:space="preserve">
SENSOR DE PRESENÇA CONFORME ESPECIFICAÇÕES TÉCNICAS
</t>
  </si>
  <si>
    <t xml:space="preserve">
SENSOR DE BARREIRA COFORME ESPECIFICAÇÕES TÉCNICAS
</t>
  </si>
  <si>
    <t xml:space="preserve">
CABO CCI-50 2 PARES
</t>
  </si>
  <si>
    <t xml:space="preserve">
SERVIÇO DE INSTALAÇÃO E CONFIGURAÇÃO DO SISTEMA DE ALARME CONFORME ESPECIFICAÇÕES TÉCNICAS
</t>
  </si>
  <si>
    <t xml:space="preserve">
CABEAMENTO LOGICO - REDE - CFTV - CONTR.DE ACESSO - AUDIO E VIDEO - ALARM
</t>
  </si>
  <si>
    <t xml:space="preserve">
CABEAMENTO LOGICO - REDE - CFTV - CONTROLE DE ACESSO - AUDIO E VIDEO
</t>
  </si>
  <si>
    <t xml:space="preserve">
CABO OTICO MULTIMODO 62,5/125 COM 6 FIBRAS USO INTERNO/EXTERNO  GELEADO, CLASSIFICAÇÃO COG OU LSZH
</t>
  </si>
  <si>
    <t xml:space="preserve">
RACK FECHADO DE PISO 44U 960MM PARA LOGICA NA COR PRETO PARA INFRAESTRUTURA DE REDE E CABEAMENTO ESTRUTURADO, COMO ATIVOS DE REDE, PATCHCORDS, PATCH PANELS E OUTROS, CONFORME PROJETO 
</t>
  </si>
  <si>
    <t xml:space="preserve">
BANDEJA DE FIXAÇÃO FRONTAL PADRÃO 19" PROF 450MM 1U PRETO
</t>
  </si>
  <si>
    <t xml:space="preserve">
SWITCH DE ACESSO 48 PORTAS PLENÁRIO CONFORME ESPECIFICAÇÕES TÉCNICAS
</t>
  </si>
  <si>
    <t xml:space="preserve">
SWITCH 24 PORTAS  PARA CFTV CONFORME ESPECIFICAÇÕES TÉCNICAS
</t>
  </si>
  <si>
    <t xml:space="preserve">
CÂMERA DE SEGURANÇA IP BULLET 2MP 2,8MM POE 50M USO INTERNO
</t>
  </si>
  <si>
    <t xml:space="preserve">
CÂMERA DIGITAL IP DOME 4MP POE
</t>
  </si>
  <si>
    <t xml:space="preserve">
CONTROLE DE ACESSO - 2ª ETAPA
</t>
  </si>
  <si>
    <t xml:space="preserve">
FECHADURA DE ELETROIMA COM SENSOR CONFORME ESPECIFICAÇÕES TÉCNICAS
</t>
  </si>
  <si>
    <t xml:space="preserve">
BOTOEIRA QUEBRA VIDRO DE EMBUTIR CONFORME ESPECIFICAÇÕES TÉCNICAS
</t>
  </si>
  <si>
    <t xml:space="preserve">
BOTOEIRA ACIONADOR INFRAVERMELHO CONFORME ESPECIFICAÇÕES TÉCNICAS
</t>
  </si>
  <si>
    <t xml:space="preserve">
KIT COM FONTE TEMPORIZADA PARA FECHADURA, CHICOTE LEITOR ACURA, LEITOR E DEMAIS ACESSÓRIOS CONFORME ESPECIFICAÇÕES TÉCNICAS
</t>
  </si>
  <si>
    <t xml:space="preserve">
CONTROLADOR DE ACESSO PARA AS PORTAS CONFORME ESPECIFICAÇÕES TÉCNICAS
</t>
  </si>
  <si>
    <t xml:space="preserve">
ALARME 2ª ETAPA
</t>
  </si>
  <si>
    <t>100327</t>
  </si>
  <si>
    <t>102710</t>
  </si>
  <si>
    <t>90788</t>
  </si>
  <si>
    <t>99841</t>
  </si>
  <si>
    <t>102188</t>
  </si>
  <si>
    <t>97093</t>
  </si>
  <si>
    <t>103074</t>
  </si>
  <si>
    <t>101792</t>
  </si>
  <si>
    <t>98575</t>
  </si>
  <si>
    <t>97668</t>
  </si>
  <si>
    <t>97670</t>
  </si>
  <si>
    <t>101508</t>
  </si>
  <si>
    <t>101565</t>
  </si>
  <si>
    <t>101568</t>
  </si>
  <si>
    <t>100556</t>
  </si>
  <si>
    <t>89683</t>
  </si>
  <si>
    <t>103980</t>
  </si>
  <si>
    <t>103981</t>
  </si>
  <si>
    <t>103984</t>
  </si>
  <si>
    <t>103985</t>
  </si>
  <si>
    <t>104004</t>
  </si>
  <si>
    <t>104009</t>
  </si>
  <si>
    <t>104011</t>
  </si>
  <si>
    <t>104167</t>
  </si>
  <si>
    <t>104168</t>
  </si>
  <si>
    <t>104172</t>
  </si>
  <si>
    <t>104174</t>
  </si>
  <si>
    <t>104176</t>
  </si>
  <si>
    <t>100867</t>
  </si>
  <si>
    <t>100868</t>
  </si>
  <si>
    <t>99619</t>
  </si>
  <si>
    <t>99620</t>
  </si>
  <si>
    <t>103008</t>
  </si>
  <si>
    <t>103037</t>
  </si>
  <si>
    <t>103038</t>
  </si>
  <si>
    <t>103041</t>
  </si>
  <si>
    <t>103042</t>
  </si>
  <si>
    <t>103046</t>
  </si>
  <si>
    <t>102137</t>
  </si>
  <si>
    <t>104051</t>
  </si>
  <si>
    <t>104052</t>
  </si>
  <si>
    <t>104058</t>
  </si>
  <si>
    <t>101144</t>
  </si>
  <si>
    <t>103318</t>
  </si>
  <si>
    <t>101156</t>
  </si>
  <si>
    <t>97113</t>
  </si>
  <si>
    <t>102205</t>
  </si>
  <si>
    <t>102213</t>
  </si>
  <si>
    <t>100742</t>
  </si>
  <si>
    <t>102500</t>
  </si>
  <si>
    <t>101091</t>
  </si>
  <si>
    <t>101094</t>
  </si>
  <si>
    <t>99804</t>
  </si>
  <si>
    <t>99807</t>
  </si>
  <si>
    <t>99811</t>
  </si>
  <si>
    <t>103946</t>
  </si>
  <si>
    <t>100321</t>
  </si>
  <si>
    <t>101404</t>
  </si>
  <si>
    <t xml:space="preserve">
FORNECIMENTO DE LONA PLASTICA PRETA
</t>
  </si>
  <si>
    <t xml:space="preserve">
ENTRADA PROVISORIA DE ENERGIA ELETRICA AEREA TRIFASICA 50A
</t>
  </si>
  <si>
    <t xml:space="preserve">
TRANSPORTE COM CAMINHÃO BASCULANTE DE 10 M3, EM VIA URBANA PAVIMENTADA
</t>
  </si>
  <si>
    <t>DERIVADA SINAPI</t>
  </si>
  <si>
    <t xml:space="preserve">
PAREDE COM ACABAMENTO EM TINTA ACRILICA SUVINIL FOSCO  CRÔMIO, B161, (REF.: SUVINIL OU EQUIVALENTE)
</t>
  </si>
  <si>
    <t xml:space="preserve">
EXECUÇÃO DE COBERTURA:  ESTRUTURA METÁLICA E COBERTURA EM TELHA TERMOACÚSTICA, INCLUSIVE CALHAS, CUMEEIRA E RUFOS - SUBSOLO NOVA SEDE
</t>
  </si>
  <si>
    <t xml:space="preserve">
GUARDA CORPO EM AÇO INOXIDÁVEL ESCOVADO, AFASTAMENTO MÍNIMO DA ALVENARIA 4CM E LARGURA MÁXIMA DO CORRIMÃO DE 6CM. 
</t>
  </si>
  <si>
    <t xml:space="preserve">
MICTÓRIO COM SIFÃO INTEGRADO E ENTRADA DE ÁGUA EMBUTIDA (SISTEMA ANTI-VANDALISMO), COR BRANCO (REF.: DECA M714.17 OU EQUIVALENTE). VÁLVULA PARA MICTÓRIO COM ACIONAMENTO AUTOMÁTICO POR SENSOR - EMBUTIDA (REF.: DECA - DECALUX 2780.C OU EQUIVALENTE)
</t>
  </si>
  <si>
    <t xml:space="preserve">
REBOCO
</t>
  </si>
  <si>
    <t xml:space="preserve">
ALVENARIA EM BLOCO DE CONCRETO CELULAR
</t>
  </si>
  <si>
    <t xml:space="preserve">
FORNECIMENTO E INSTALAÇÃO DE PEITORIL EM GRANITO AQUALUX - L = 20CM
</t>
  </si>
  <si>
    <t xml:space="preserve">
FORNECIMENTO E INSTALAÇÃO DE PEITORIL EM GRANITO AQUALUX - L = 40CM
</t>
  </si>
  <si>
    <t xml:space="preserve">
LAMINADO DECORATIVO DE ALTA PRESSÃO COM PADRÃO MADEIRADO  (REF.: FÓRMICA ACÁCIA M472 TX 1,3MM OU EQUIVALENTE)
</t>
  </si>
  <si>
    <t xml:space="preserve">
PISO PAGINADO EM GRANITO BRANCO AQUALUX, COM REJUNTE MARFIM GRAFITE (REF.: QUARTZOLIT OU EQUIVALENTE) 
</t>
  </si>
  <si>
    <t xml:space="preserve">
PISO PAGINADO EM GRANITO PRETO SÃO GABRIEL, COM REJUNTE PRETO GRAFITE (REF.: QUARTZOLIT OU EQUIVALENTE)
</t>
  </si>
  <si>
    <t xml:space="preserve">
RODAPÉ H=15CM EM GRANITO BRANCO AQUALUX
</t>
  </si>
  <si>
    <t xml:space="preserve">
PINTURA ESMALTE SINTÉTICO NA COR PRETA - ESCADA METÁLICA INTERNA
</t>
  </si>
  <si>
    <t xml:space="preserve">
TINTA ACRÍLICA ACETINADO PREMIUM, COR FENDI NATURAL (REF.: LUXENS OU EQUIVALENTE)
</t>
  </si>
  <si>
    <t xml:space="preserve">
RUFO METÁLICO ACABAMENTO ARMATEC ZN, PRIMER ANTICORROSIVO, VEDACIT OU EQUIVALENTE, FINALIZAR COM PINTURA EM ESMALTE SINTETICO NA COR PRETA
</t>
  </si>
  <si>
    <t xml:space="preserve">
RUFO METÁLICO, L=30CM, ACABAMENTO ARMATEC ZN, PRIMER ANTICORROSIVO, VEDACIT OU EQUIVALENTE, FINALIZAR COM PINTURA EM ESMALTE SINTETICO NA COR CINZA
</t>
  </si>
  <si>
    <t xml:space="preserve">
FORRO GESSO LISO ACARTONADO ESTRUTURADO COM 12,5MM DE ESPESSURA, DA KNAUF OU EQUIVALENTE TÉCNICO, COM JUNTA DE DILATAÇÃO NO PERÍMETRO , FIXADO À LAJE POR MEIO DE PERFIS E TIRANTES METÁLICOS GALVANIZADOS A SEREM ESPECIFICADOS PELO FABRICANTE. EMASSADO
</t>
  </si>
  <si>
    <t xml:space="preserve">
RALO COM GRELHA EM ALUMÍNIO NATURAL, COM UMA SAÍDA DE ÁGUA NA EXTREMIDADE VERTICAL (REF.: SEKAPISO SP80 OU EQUIVALENTE)
</t>
  </si>
  <si>
    <t xml:space="preserve">
CUBA RETANGULAR DE SEMI-ENCAIXE COM MESA PARA METAL, COR BRANCO (REF.: DECA L843.17 OU EQUIVALENTE). TORNEIRA PARA LAVATÓRIO DE MESA COM FECHAMENTO AUTOMÁTICO E ACABAMENTO CROMADO (REF.: DECA DECAMATIC ECO 1173.C OU EQUIVALENTE). PORTA SABÃO LÍQUIDO CROMADO COM RESERVATÓRIO PARA 1 LITRO (REF.: DECA DECAMATIC 2015.C OU EQUIVALENTE) - SIFÃO E CAPA DE SIFÃO PARA LAVATÓRIO (REF.: DECA 1680.C.100.112/1683.C OU EQUIVALENTE)
</t>
  </si>
  <si>
    <t xml:space="preserve">
CUBA DE SOBREPOR L.730.17 QUADRADA COM MESA NA COR BRANCA - DECA OU EQUIVALENTE)
</t>
  </si>
  <si>
    <t xml:space="preserve">
DEMOLIÇÃO DE PISO SUBESTAÇÃO
</t>
  </si>
  <si>
    <t xml:space="preserve">
EXECUÇÃO DE PISO EM CONCRETO SUBESTAÇÃO
</t>
  </si>
  <si>
    <t xml:space="preserve">
RECOMPOSIÇÃO DE ARGAMASSA E PINTURA APÓS INTERLIGAÇÃO DOS EDIFÍCIOS - PAREDE COM ACABAMENTO EM TINTA LÁTEX 
</t>
  </si>
  <si>
    <t xml:space="preserve">
FORNECIMENTO DE BARBA-DE-SERPENTE (OPHIOPOGON JABURAN)
</t>
  </si>
  <si>
    <t xml:space="preserve">
FORNECIMENTO DE CAPIM-DO-TEXAS (PENNISETUM SETACEUM)
</t>
  </si>
  <si>
    <t xml:space="preserve">
REVESTIMENTO ACÚSTICO ABSORVEDOR: REVESTIMENTO NEXACUSTIC 16, DA OWA DO BRASIL OU EQUIVALENTE TÉCNICO, MODELO IGNÍFUGO AMADEIRADO NA COR MARSELHA IG, SISTEMA PARA PAREDE COMPOSTO POR PAINEL DE MDF PERFURADO COM SUPERFÍCIE FRISADA, DIMENSÕES ORIGINAIS 2.430X160X16MM E PLENUM DE 50MM, COM ENCAIXE MACHO/FÊMEA, INSTALADO NA PAREDE COM SISTEMA DE PERFIS OCULTOS E PERFIS DE ACABAMENTO, AMBOS DE ACORDO COM O FABRICANTE, PREENCHER A CÂMARA DE AR COM PAINEL DE POLIÉSTER, DA TRISOFT OU EQUIVALENTE TÉCNICO, DENSIDADE MÍNIMA 35,00KG/M³, ESPESSURA 50,00MM. NRC=0,95.
</t>
  </si>
  <si>
    <t xml:space="preserve">
REVESTIMENTO ACÚSTICO REFLETIVO: REVESTIMENTO DE PAREDES EM NEXACUSTIC LISO, DA OWA DO BRASIL OU EQUIVALENTE TÉCNICO, MODELO IGNÍFUGO AMADEIRADO NA COR MARSELHA IG, SISTEMA PARA PAREDE COMPOSTO POR PAINEL DE MDF COM SUPERFÍCIE LISA, DIMENSÕES ORIGINAIS 2.430X160X16MM E PLENUM DE 50MM, COM ENCAIXE MACHO/FÊMEA, INSTALADO NA PAREDE COM SISTEMA DE PERFIS OCULTOS E PERFIS DE ACABAMENTO, AMBOS DE ACORDO COM O FABRICANTE, CÂMARA DE AR SEM PREENCHIMENTO.
</t>
  </si>
  <si>
    <t xml:space="preserve">
FORRO ACÚSTICO ABSORVEDOR REMOVÍVEL: FORRO EM PLACA DE FIBRA MINERAL, MODELO AMF THERMATEX® ANTARIS DA KNAUF OU EQUIVALENTE TÉCNICO, PRODUZIDA EM FIBRA MINERAL BRANCA BIOSSOLÚVEL DERIVADA DE CALCÁRIO, COMPOSTOS NATURAIS, LIVRE DE FORMALDEÍDO, COM PINTURA A BASE D´ÁGUA E PIGMENTOS NATURAIS DE AÇÃO BACTERIOSTÁTICA E FUNGISTÁTICA. RESISTÊNCIA À UMIDADE RELATIVA DO AR ATÉ 95%, RESISTÊNCIA AO FOGO (CLASSE IIA - NBR 9442/86). VÉU NA COR BRANCA COM ACABAMENTO LISO. REFLEXÃO À LUZ 88%. TIPO DE BORDA TEGULAR 15/90S, PERFIS EM ALUMÍNIO NA COR BRANCO. DIMENSÕES 625X625MM, ESPESSURA DE 15,00MM E PESO DE 6,0KG/M². FIXADO À LAJE ATRAVÉS DE PERFIS ESPECIFICADOS PELO FABRICANTE. ΑW=0,90 E NRC=0,90. AP=0.50 0.80 0.85 0.85 1.00 1.00
</t>
  </si>
  <si>
    <t xml:space="preserve">
FORRO ACÚSTICO ABSORVEDOR: FORRO EM TECIDO TENCIONADO, MOD. CLIPSO, DA DIARCO OU EQUIVALENTE TÉCNICO, TIPO ACÚSTICO TRANSLÚCIDO, COR BRANCA, ESTENDIDO DE MANEIRA UNIFORME, PERFIS ESPECIAIS DE FIXAÇÃO. APLICAR SOB A LAJE, SOBRE A ÁREA DO CLIPSO, PAINEL DE POLIÉSTER, NA COR BRANCA, TIPO TRISOFT OU EQUIVALENTE TÉCNICO, COM 35KG/M3 DE DENSIDADE E 50MM DE ESPESSURA CADA, COLADO DIRETAMENTE SOBRE A SUPERFÍCIE. PREVER REFORÇO PERIMETRAL DE INSTALAÇÃO ATRAVÉS DE PERFIS TUBULARES LEVES, SOBRE O FORRO DE GESSO, A SER DIMENSIONADO PELO INSTALADOR. NRC=0,90.
</t>
  </si>
  <si>
    <t xml:space="preserve">
FORRO ACÚSTICO ABSORVEDOR: FORRO EM PLACA DE LÃ DE VIDRO, TIPO PRISMA NEGRO MATE 60, DA ISOVER OU EQUIVALENTE TÉCNICO, LIVRE DE FORMALDEÍDO, RESISTENTE A FUNGOS E BACTÉRIAS, RESISTÊNCIA À UMIDADE RELATIVA DO AR ATÉ 95%, RESISTÊNCIA AO FOGO (CLASSE IIA IT10 SP), ACABAMENTO EM VÉU DE VIDRO PRETO, REFLEXÃO À LUZ 0,04, TIPO DE BORDA TEGULAR T24, NA COR PRETO, DIMENSÕES 625X625MM, ESPESSURA DE 25, DENSIDADE DE  60KG/M³, FIXADO À LAJE ATRAVÉS DE PERFIS ESPECIFICADOS PELO FABRICANTE. NRC=0,95
</t>
  </si>
  <si>
    <t xml:space="preserve">
BAFFLES ACÚSTICOS ABSORVEDORES: MOD. LINEAR, DA AKUSTIK OU EQUIVALENTE TÉCNICO, NA COR BRANCO, DIMENSÕES DE 1200 X 200 X 50 MM, COMPOSTO POR PLACA ACÚSTICA ILLTEC MELAMINA, SEMIRRÍGIDA, DE ESTRUTURA MICRO-CELULAR, DENSIDADE 11 KG/M3, CLASSE A DE PROPAGAÇÃO DE CHAMA E SUSTENTAÇÃO COM TIRANTES REGULÁVEIS. INSTALADOS SUSPENSOS SOB O FORRO DE GESSO, CONFORME PROJETO ARQUITETÔNICO. NRC = 0,95. 
</t>
  </si>
  <si>
    <t xml:space="preserve">
PORTA ACÚSTICA EM MADEIRA: PORTA ACÚSTICA, EM MADEIRA, DIMENSÕES DE 155 / 100 / 95 X 210 CM, PREENCHIDA COM LÃ DE ROCHA, DENSIDADE DE 64KG/M³, ESPESSURA 50MM, DUPLA CAMADA DE BARRIER. PORTA EM UMA FOLHA, DE ABRIR TIPO GIRO, DIMENSÕES DO VÃO DE PASSAGEM DE ACORDO COM O PROJETO ARQUITETÔNICO, ESPESSURA DE 60MM. A PORTA DEVERÁ SER FORNECIDA COMPLETA, COM BATENTE DUPLO, BORRACHAS PARA VEDAÇÃO EM TODAS AS FRESTAS, TIPO SCHLEGEL NA COR CINZA, SOLEIRA ACÚSTICA RETRÁTIL PARA VEDAÇÃO NO PISO, DOBRADIÇAS COMPATÍVEIS AO PESO, BARRA ANTI-PÂNICO DORMA, ACABAMENTO FINAL DE ACORDO COM A ARQUITETURA. APLICAR BORRACHA COMPRESSÍVEL 50% NO ENCONTRO DO BATENTE DA PORTA COM O MARCO. STC 32.
</t>
  </si>
  <si>
    <t xml:space="preserve">
VISOR ACÚSTICO: VISOR ACÚSTICO, TIPO CORTINA DE VIDRO, DESLIZANTE, COM PERFIS DE ALUMÍNIO NA COR DE ACORDO COM O PROJETO ARQUITETÔNICO. SISTEMA DE ABERTURA TOTALMENTE LATERAL, A SER DEFINIDO PELA ARQUITETURA. FECHAMENTO EM VIDRO INCOLOR ≥ 8MM.
</t>
  </si>
  <si>
    <t xml:space="preserve">
FECHAMENTO ACÚSTICO ISOLANTE: FECHAMENTO ACÚSTICO ISOLANTE, DA ÁREA DAS CONDENSADORAS E VENTILADORES, ATRAVÉS DE PLACA CIMENTÍCIA HIDROFUGADA NTF MASTERBOARD COM 23MM DE ESPESSURA, ESTRUTURA DE SUSTENTAÇÃO EM PERFIS METÁLICOS TUBULARES LEVES ( DEVERÁ SER DIMENSIONADO PELO INSTALADOR), REVESTIMENTO INTERNO EM PAINEL DE POLIÉSTER, NA COR PRETO, MODELO ACOUSTIC, DA TRISOFT OU EQUIVALENTE TÉCNICO, DENSIDADE MÍNIMA 35KG/M³, ESPESSURA 50MM, FIXADOS COM REQUADROS EM PERFIS GALVANIZADOS TIPO "J" PINTADOS NA COR PRETA. PROTEÇÃO MECÂNICA ATRAVÉS DE TELA GALVANIZADA RETA SOLDADA, MALHA 15X15MM. SISTEMA APOIADO DIRETAMENTE SOBRE O PISO / ALVENARIA EXISTENTES E FIXADO COM PARAFUSOS. ACABAMENTO SUPERFICIAL EXTERNO DE ACORDO COM O PROJETO ARQUITETÔNICO. STC 20.
</t>
  </si>
  <si>
    <t xml:space="preserve">
ATENUADOR DE RUÍDO: ATENUADOR DE RUÍDO LAMELAR, DIMENSÕES DE 90X20 CM E COMPRIMENTO DE 120 CM, A SER ACOPLADO NO DUTO DE 70X30 CM. ATENUADOR COMPOSTO POR CÉLULAS ASSIMÉTRICAS, COM ENTRADA DE AR AERODINÂMICA OTIMIZADA, FABRICADO EM CHAPA DE AÇO GALVANIZADA #20 E REVESTIMENTO INTERNO EM PAINEL DE POLIÉSTER, NA COR PRETO, MODELO ACOUSTIC, DA TRISOFT OU EQUIVALENTE TÉCNICO, DENSIDADE MÍNIMA 40KG/M³, ESPESSURA 50MM.
</t>
  </si>
  <si>
    <t xml:space="preserve">
ATENUADOR DE RUÍDO: ATENUADOR DE RUÍDO CILÍNDRICO COM DIÂMETRO EXTERNO DE 63 CM, DIÂMETRO INTERNO DE 43 CM, COMPRIMENTO DE 120 CM, COMPOSTO POR CHAPA DE AÇO #16, LAMELA COM ESPESSURA DE 10 CM, PREENCHIDA COM PAINEL DE LÃ DE VIDRO REVESTIDO COM VÉU DE VIDRO PRETO, DENSIDADE DE 40KG/M³, TIPO ISOSOUND, DA ISOVER OU EQUIVALENTE TÉCNICO, PROTEÇÃO MECÂNICA EM CHAPA DE AÇO GALVANIZADA PERFURADA, COM FUROS DE DIÂMETRO DE 9 MM, AFASTADOS EM 12 MM DE EIXO.
</t>
  </si>
  <si>
    <t xml:space="preserve">
ATENUADOR DE RUÍDO: ATENUADOR DE RUÍDO CILÍNDRICO COM DIÂMETRO EXTERNO DE 74 CM, DIÂMETRO INTERNO DE 54 CM, COMPRIMENTO DE 120 CM, COMPOSTO POR CHAPA DE AÇO #16, LAMELA COM ESPESSURA DE 10 CM, PREENCHIDA COM PAINEL DE LÃ DE VIDRO REVESTIDO COM VÉU DE VIDRO PRETO, DENSIDADE DE 40KG/M³, TIPO ISOSOUND, DA ISOVER OU EQUIVALENTE TÉCNICO, PROTEÇÃO MECÂNICA EM CHAPA DE AÇO GALVANIZADA PERFURADA, COM FUROS DE DIÂMETRO DE 9 MM, AFASTADOS EM 12 MM DE EIXO.
</t>
  </si>
  <si>
    <t xml:space="preserve">
ATENUADOR DE RUÍDO: ATENUADOR DE RUÍDO CILÍNDRICO COM DIÂMETRO EXTERNO DE 120 CM, DIÂMETRO INTERNO DE 80 CM, COMPRIMENTO DE 180 CM, COMPOSTO POR CHAPA DE AÇO #16, LAMELA COM ESPESSURA DE 20 CM, PREENCHIDA COM PAINEL DE LÃ DE VIDRO REVESTIDO COM VÉU DE VIDRO PRETO, DENSIDADE DE 40KG/M³, TIPO ISOSOUND, DA ISOVER OU EQUIVALENTE TÉCNICO, PROTEÇÃO MECÂNICA EM CHAPA DE AÇO GALVANIZADA PERFURADA, COM FUROS DE DIÂMETRO DE 9 MM, AFASTADOS EM 12 MM DE EIXO.
</t>
  </si>
  <si>
    <t xml:space="preserve">
PLENO ABSORVEDOR: PLENO ACÚSTICO COM INSTALAÇÃO DE LAMELAS ACÚSTICAS LATERAIS VERTICAIS EXTERNAS, EM PAINEL DE POLIÉSTER, NA COR PRETO, MODELO ACOUSTIC, DA TRISOFT OU EQUIVALENTE TÉCNICO, DENSIDADE MÍNIMA 40KG/M³, ESPESSURA 50MM. SEGUIR SEÇÃO LATERAL DOS DUTOS DE AR.
</t>
  </si>
  <si>
    <t xml:space="preserve">
J12 - PERFIS DE ALUMINIO  ANODIZADO, LINHA SUPREMA OU EQUIV.,NA COR PRETA COM VEDAÇÃO EM VIDRO TEMPERADO VERDE ESPESSURA 4MM. 
</t>
  </si>
  <si>
    <t xml:space="preserve">
P14 -  PORTA ACÚSTICA, EM MDF, PREENCHIDA COM LÃ DE ROCHA, DESNIDADE DE 64KG/M³, ESPESSURA 50MM, DUPLA CAMADA DE BARRIER DE 4MM. PORTA EM DUAS FOLHAS, DE ABRIR TIPO GIRO, ESPESSURA DE 60MM. A PORTA DEVERÁ SER FORNECIDA COMPLETA, COM BATENTE DUPLO, BORRACHAS PARA VEDAÇÃO EM TODAS AS FRESTAS, TIPO SCHLEGEL NA COR CINZA, SOLEIRA ACÚSTICA RETRÁTIL PARA VEDAÇÃO NO PISO, DOBRADIÇAS COMPATÍVEIS AO PESO, BARRA ANTI-PÂNICO DORMA, COM ACABAMENTO INTERNO E EXTERNO EM MDF EUCAPRINT LACCA AD OU EQUIVALENTE, COM PAINEL FIXO. APLICAR BORRACHA COMPRESSÍVEL 50% NO ENCONTRO DO BATENTE DA PORTA COM O MARCO. STC 32. 
</t>
  </si>
  <si>
    <t xml:space="preserve">
J29 - JANELA MAXIM AR (135X107/110CM), EM PERFIS REFORÇADOS DE ALUMINIO ANODIZADO, LINHA SUPREMA OU EQUIV., COR PRETA, VEDAÇÃO EM VIDRO MINI BOREAL VERDE , ESPES. 4MM.
</t>
  </si>
  <si>
    <t xml:space="preserve">
PAREDE ISOLANTE: SISTEMA ISOLANTE INSTALADO PARALELAMENTE ÀS PAREDES EXISTENTES (PISO-LAJE) COMPOSTO DE: 1) CÂMARA DE AR DE 48MM EM ESTRUTURA DE MONTANTES PREENCHIDA COM PAINEL DE LÃ DE PET, DA TRISOFT, OU PAINEL DE LÃ DE VIDRO DA ISOVER, DENSIDADE MÍNIMA 35,00KG/M³ OU PAINEL DE LÃ DE ROCHA, DENSIDADE MÍNIMA 32,00KG/M³, ESPESSURA 50,00MM, INTERCALADA ENTRE OS PERFIS TIPO MONTANTE. 2) CHAPA SIMPLES DE GESSO ACARTONADO ACÚSTICO TIPO PERFORMA DA PLACO DO BRASIL OU EQUIVALENTE TÉCNICO. OBS.: INSTALAR BANDA ACÚSTICA NO PERÍMETRO DA PAREDE DE ACORDO COM ESPECIFICAÇÃO E INDICAÇÕES DO FABRICANTE.
</t>
  </si>
  <si>
    <t xml:space="preserve">
LAMBRI ACÚSTICO ABSORVEDOR: SISTEMA ABSORVEDOR INSTALADO PARALELAMENTE À PAREDE EXISTENTE (PISO – ALTURA DO FAI) COMPOSTO DE: 1) PAINEL DE LÃ DE PET, DA TRISOFT, OU EQUIVALENTE TÉCNICO, DENSIDADE MÍNIMA 35,00KG/M³, ESPESSURA 50,00MM INSTALADA COM REQUADRADOS DE PERFIS METÁLICOS TIPO U E PROTEÇÃO MECÂNICA EM CHAPA DE AÇO GALVANIZADA PERFURADA, #20, DIÂMETRO DOS FUROS DE 9MM E DISTÂNCIA ENTRE EIXOS DE 20MM.
</t>
  </si>
  <si>
    <t xml:space="preserve">
ATENUADOR DE RUÍDO: ATENUADOR DE RUÍDO DE EXAUSTÃO DE AR REVESTIDO EXTERNAMENTE COM CHAPA DE AÇO #18 E LAMELAS REVESTIDAS COM CHAPA DE AÇO PERFURADA, COM FUROS ALEATÓRIOS, 78% DE ABERTURA, COM 21,15MM DE DIÂMETRO DE FURO E 22,65MM DE DISTÂNCIA ENTRE EIXOS DE FUROS (REF. PERMETAL OU EQUIVALENTE). LAMELAS EM PAINEL DE POLIÉSTER, DENSIDADE 35KG/M3 DE DENSIDADE E 50MM DE ESPESSURA (REF. TRISOFT OU EQUIVALENTE), REVESTIDO COM FELTRO DE PET DE ALTA RESISTÊNCIA MECÂNICA, NA COR PRETA. ESPESSURA DA LAMELA IGUAL A 200MM E ESPAÇAMENTO ENTRE LAMELAS DE 110MM. 1440X2000X940 - LXAXC (REF. ATERMO OU EQUIVALENTE). LIGAÇÃO FLEXÍVEL ENTRE O ATENUADOR E O RADIOR ATRAVÉS DE LONA ENCERADA. DUTO DE TRANSIÇÃO ENTRE ATENUADOR E RADIADOR EM CHAPA DE AÇO #18.
</t>
  </si>
  <si>
    <t xml:space="preserve">
ATENUADOR DE RUÍDO: ATENUADOR DE RUÍDO - TOMADA DE AR REVESTIDO EXTERNAMENTE COM CHAPA DE AÇO #18, COM LAMELAS EM PAINEL DE POLIÉSTER, DENSIDADE 35KG/M3 DE DENSIDADE E 50MM DE ESPESSURA (REF. TRISOFT OU EQUIVALENTE), REVESTIDO COM FELTRO DE PET DE ALTA RESISTÊNCIA MECÂNICA, NA COR PRETA. ESPESSURA DA LAMELA IGUAL A 150MM E ESPAÇAMENTO ENTRE LAMELAS DE 100MM. ATENUADOR TIPO DS 15/100 - 1450X2000X1200 - LXAXC (REF. TROX OU EQUIVALENTE).
</t>
  </si>
  <si>
    <t xml:space="preserve">
ATENUADOR DE RUÍDO: ATENUADOR DE RUÍDO LAMELAR, DIMENSÕES DE 90X20CM E COMPRIMENTO DE 195CM, A SER ACOPLADO NO DUTO DE 70X20CM. ATENUADOR COMPOSTO POR CÉLULAS ASSIMÉTRICAS, COM ENTRADA DE AR AERODINÂMICA OTIMIZADA, FABRICADO EM CHAPA DE AÇO GALVANIZADA #20 E REVESTIMENTO INTERNO EM PAINEL DE POLIÉSTER, NA COR PRETO, MODELO ACOUSTIC, DA TRISOFT OU EQUIVALENTE TÉCNICO, DENSIDADE MÍNIMA 40KG/M³, ESPESSURA 50MM.
</t>
  </si>
  <si>
    <t xml:space="preserve">
ATENUADOR DE RUÍDO: ATENUADOR DE RUÍDO CILÍNDRICO COM DIÂMETRO EXTERNO DE 115 CM, DIÂMETRO INTERNO DE 75CM, COMPRIMENTO DE 180CM, COMPOSTO POR CHAPA DE AÇO #16, LAMELA COM ESPESSURA DE 20CM, PREENCHIDA COM PAINEL DE LÃ DE VIDRO REVESTIDO COM VÉU DE VIDRO PRETO, DENSIDADE DE 40 KG/M³, TIPO ISOSOUND, DA ISOVER OU EQUIVALENTE TÉCNICO, PROTEÇÃO MECÂNICA EM CHAPA DE AÇO GALVANIZADA PERFURADA, COM FUROS DE DIÂMETRO DE 9 MM, AFASTADOS EM 12 MM DE EIXO.
</t>
  </si>
  <si>
    <t xml:space="preserve">
ATENUADOR DE RUÍDO: ATENUADOR DE RUÍDO CILÍNDRICO COM DIÂMETRO EXTERNO DE 120 CM, DIÂMETRO INTERNO DE 80 CM, COMPRIMENTO DE 180 CM, COMPOSTO POR CHAPA DE AÇO #16, LAMELA COM ESPESSURA DE 20 CM, PREENCHIDA COM PAINEL DE LÃ DE VIDRO REVESTIDO COM VÉU DE VIDRO PRETO, DENSIDADE DE 40 KG/M³, TIPO ISOSOUND, DA ISOVER OU EQUIVALENTE TÉCNICO, PROTEÇÃO MECÂNICA EM CHAPA DE AÇO GALVANIZADA PERFURADA, COM FUROS DE DIÂMETRO DE 9 MM, AFASTADOS EM 12 MM DE EIXO.
</t>
  </si>
  <si>
    <t xml:space="preserve">
SILENCIADOR HOSPITALAR: SILENCIADOR HOSPITALAR, INSTALADO NA TUBULAÇÃO DE SAÍDA DE GASES, EM SÉRIE AO SILENCIADOR ORIGINAL. DIÂMETRO IGUAL AO DA TUBULAÇÃO DE ESCAPE DE GASES. COMPOSTO POR FLANGE METÁLICA, CHAPA DE AÇO CARBONO EXTERNA #14 E INTERNA EM CHAPA DE AÇO GALVANIZADO PERFURADA, COM FUROS DIÂMETRO DE 9MM E AFASTAMENTO DE 10MM, PINTADA. PREENCHIMENTO COM PAINEL DE LÃ DE ROCHA COM DENSIDADE DE 48 KG/M³ E 150 MM DE ESPESSURA. COMPRIMENTO IGUAL A 1,00 M.
</t>
  </si>
  <si>
    <t xml:space="preserve">
REVESTIMENTO ACÚSTICO ABSORVEDOR: REVESTIMENTO ACÚSTICO ABSORVEDOR, DE PAREDES E TETO DA SALA DO GMG, ATRAVÉS DE PAINEL ACÚSTICO EM POLIÉSTER, NA COR PRETO, MODELO ACOUSTIC, DA TRISOFT OU EQUIVALENTE TÉCNICO, DENSIDADE MÍNIMA 40KG/M³, ESPESSURA 50M, COLADO DIRETAMENTE SOBRE AS SUPERFÍCIES ATRAVÉS DE ADESIVO ESPECIAL RECOMENDADO PELO FABRICANTE.
</t>
  </si>
  <si>
    <t xml:space="preserve">
PORTA ACÚSTICA METÁLICA: PORTA ACÚSTICA METÁLICA RW40, DIMENSÕES DE 100 X 250 CM, PREENCHIDA COM LÃ DE ROCHA, DENSIDADE 64KG/M³, ESPESSURA 60MM, DUPLA CAMADA DE BARRIER. PORTA DE UMA FOLHA, DE ABRIR TIPO GIRO. A PORTA DEVERÁ SER FORNECIDA COMPLETA, COM BATENTE DUPLO, BORRACHAS PARA VEDAÇÃO EM TODAS AS FRESTAS TIPO SCHLEGEL NA COR CINZA, SOLEIRA ACÚSTICA RETRÁTIL PARA VEDAÇÃO NO PISO, DOBRADIÇAS COMPATÍVEIS AO PESO, ACABAMENTO FINAL DE ACORDO COM A ARQUITETURA. APLICAR BORRACHA COMPRESSÍVEL 50% NO ENCONTRO DO BATENTE DA PORTA COM O MARCO. STC 32.
</t>
  </si>
  <si>
    <t xml:space="preserve">
TUBO GOTEJADOR RAIN DROP 12MM - RAIN BIRD, MODELO RD1230 OU EQUIVALENTE
</t>
  </si>
  <si>
    <t xml:space="preserve">
COTOVELO 90°,  DIÂMETRO 32 MM ROSCÁVEL
</t>
  </si>
  <si>
    <t xml:space="preserve">
UNIÃO , DIÂMETRO 20 MM ROSCÁVEL
</t>
  </si>
  <si>
    <t xml:space="preserve">
VÁLVULA DE RETENÇÃO HORIZONTAL, TIPO PORTINHOLA, DIÂMETRO 20MM
</t>
  </si>
  <si>
    <t xml:space="preserve">
REGISTRO GLOBO, DIÂMETRO 20MM
</t>
  </si>
  <si>
    <t xml:space="preserve">
CONECTOR PARA TUBO GOTEJADOR CÓDIGO XFD-INPVC RAIN BIRD OU EQUIVALENTE
</t>
  </si>
  <si>
    <t xml:space="preserve">
SENSOR DE CHUVA RSD RAIN BIRD OU EQUIVALENTE
</t>
  </si>
  <si>
    <t xml:space="preserve">
VÁLVULAS SOLENOIDES RAIN BIRD DV OU EQUIVALENTE
</t>
  </si>
  <si>
    <t xml:space="preserve">
CONTROLADOR DE IRRIGAÇÃO RIND BIRD ESP-RZXE OU EQUIVALENTE
</t>
  </si>
  <si>
    <t xml:space="preserve">
FILTRO REGULADOR DE PRESSÃO DIÂMETRO 20MM RAIN BIRD OU EQUIVALENTE
</t>
  </si>
  <si>
    <t xml:space="preserve">
BOMBA ASP98 - VERSAJET SCHINEDER COM PRESSOSTATO COPLADO, MODELO VJ-05, 1/2CV, 2,25M3/H, 18MCA OU EQUIVALENTE
</t>
  </si>
  <si>
    <t xml:space="preserve">
ABRAÇADEIRA DE AÇO TIPO U, PARA TUBO 20MM
</t>
  </si>
  <si>
    <t xml:space="preserve">
ABRAÇADEIRA DE AÇO TIPO U, PARA TUBO 32MM
</t>
  </si>
  <si>
    <t xml:space="preserve">
BUCHA DE EXPANSÃO EM AÇO, PARA TUBO 32MM
</t>
  </si>
  <si>
    <t xml:space="preserve">
CHUMBADOR ROSCA INTERNA 3/4"
</t>
  </si>
  <si>
    <t xml:space="preserve">
PARAFUSO 3/4"
</t>
  </si>
  <si>
    <t xml:space="preserve">
ARGAMASSA POLIMÉRICA TECPLUS TOP
</t>
  </si>
  <si>
    <t xml:space="preserve">
MANTA ASFÁLTICA (V-PRO II POLIÉSTER 4 MM - VEDACIT)
</t>
  </si>
  <si>
    <t xml:space="preserve">
SELANTE DE POLIURETANO OU EQUIVALENTE
</t>
  </si>
  <si>
    <t xml:space="preserve">
ARGAMASSA DE CIMENTO E AREIA NO TRAÇO VOLUMÉTRICO (1:3)
</t>
  </si>
  <si>
    <t xml:space="preserve">
ADESIVO PARA ARGAMASSA E CHAPISCO (BIANCO VEDACIT)
</t>
  </si>
  <si>
    <t xml:space="preserve">
SOLUÇÃO ASFÁLTICA PARA IMPRIMAÇÃO (PRIMER MANTA VEDACIT)
</t>
  </si>
  <si>
    <t xml:space="preserve">
TELA DE POLIÉSTER (VEDATEX): 0,73 X 10 M
</t>
  </si>
  <si>
    <t xml:space="preserve">
PAPEL KRAFT
</t>
  </si>
  <si>
    <t xml:space="preserve">
PINO COM ARRUELA PLÁSTICA 1/4X51
</t>
  </si>
  <si>
    <t xml:space="preserve">
CAVALETE DE HIDRÔMETRO COMPLETO, Ø32MM - PADRÃO COPASA
</t>
  </si>
  <si>
    <t xml:space="preserve">
JOELHO 90º SOLDÁVEL, Ø32MM - PVC RÍGIDO
</t>
  </si>
  <si>
    <t xml:space="preserve">
LUVA SIMPLES Ø32MM  - PVC RÍGIDO
</t>
  </si>
  <si>
    <t xml:space="preserve">
TUBO DE PVC RÍGIDO SOLDÁVEL, SEGUNDO A NBR 5648, Ø32MM
</t>
  </si>
  <si>
    <t xml:space="preserve">
REGISTRO DE ESFERA Ø1" PARA TUBOS DE PVC
</t>
  </si>
  <si>
    <t xml:space="preserve">
TORNEIRA BOIA PARA CAIXA D'ÁGUA, Ø32MM (Ø01")
</t>
  </si>
  <si>
    <t xml:space="preserve">
KIT CAVALETE PARA MEDIÇÃO DE ÁGUA - ENTRADA PRINCIPAL, EM PVC SOLDÁVEL DN 25 (¾")   FORNECIMENTO E INSTALAÇÃO (EXCLUSIVE HIDRÔMETRO). AF_11/2016
</t>
  </si>
  <si>
    <t xml:space="preserve">
JOELHO 90º SOLDÁVEL, Ø25MM - PVC RÍGIDO
</t>
  </si>
  <si>
    <t xml:space="preserve">
TÊ 90° SOLDÁVEL, Ø25MM - PVC RÍGIDO
</t>
  </si>
  <si>
    <t xml:space="preserve">
TÊ 90° SOLDÁVEL, Ø32MM - PVC RÍGIDO
</t>
  </si>
  <si>
    <t xml:space="preserve">
LUVA SIMPLES Ø25MM  - PVC RÍGIDO
</t>
  </si>
  <si>
    <t xml:space="preserve">
TUBO DE PVC RÍGIDO SOLDÁVEL, SEGUNDO A NBR 5648, Ø25MM
</t>
  </si>
  <si>
    <t xml:space="preserve">
UNIÃO Ø25MM PVC SOLDÁVEL
</t>
  </si>
  <si>
    <t xml:space="preserve">
UNIÃO Ø32MM PVC SOLDÁVEL
</t>
  </si>
  <si>
    <t xml:space="preserve">
VÁLVULA DE RETENÇÃO HORIZONTAL, TIPO PORTINHOLA, Ø25MM
</t>
  </si>
  <si>
    <t xml:space="preserve">
VÁLVULA DE RETENÇÃO HORIZONTAL, TIPO PORTINHOLA, Ø32MM
</t>
  </si>
  <si>
    <t xml:space="preserve">
REGISTRO DE GAVETA, DIÂMETRO Ø25MM (Ø3/4")
</t>
  </si>
  <si>
    <t xml:space="preserve">
REGISTRO DE GAVETA, DIÂMETRO Ø32MM (Ø01")
</t>
  </si>
  <si>
    <t xml:space="preserve">
REGISTRO DE ESFERA PARA TUBOS Ø25MM (Ø3/4") - PVC RÍGIDO
</t>
  </si>
  <si>
    <t xml:space="preserve">
ADAPTADOR ROSCAVEL Ø3/8" PARA Ø1/2"
</t>
  </si>
  <si>
    <t xml:space="preserve">
FILTRO PARA SUCÇÃO ADAPTADO PARA MANGUEIRA DE POLIETILENO Ø1/4''
</t>
  </si>
  <si>
    <t xml:space="preserve">
RESERVATÓRIO 50L EM POLIETILENO PARA CLORO CONCENTRADO
</t>
  </si>
  <si>
    <t xml:space="preserve">
VALVULA SOLENOIDE Ø3/4" ACOPLADA COM VÁLVULA DE RETENÇÃO
</t>
  </si>
  <si>
    <t xml:space="preserve">
TORNEIRA BOIA PARA CAIXA D'ÁGUA, Ø25MM (Ø3/4")
</t>
  </si>
  <si>
    <t xml:space="preserve">
DISTRIBUIÇÃO DE ÁGUA FRIA - POTÁVEL
</t>
  </si>
  <si>
    <t xml:space="preserve">
REGISTRO DE GAVETA Ø3/4" EM PVC SOLDÁVEL
</t>
  </si>
  <si>
    <t xml:space="preserve">
JOELHO 90º SOLDÁVEL E BUCHA DE LATÃO ROSCÁVEL, Ø25MMX1/2" - PVC AZUL RÍGIDO
</t>
  </si>
  <si>
    <t xml:space="preserve">
TÊ REDUÇÃO SOLDAVEL Ø32MM X Ø25MM - PVC RÍGIDO
</t>
  </si>
  <si>
    <t xml:space="preserve">
LUVA DE REDUÇÃO SOLDÁVEL Ø32MM X Ø25MM - PVC RÍGIDO
</t>
  </si>
  <si>
    <t xml:space="preserve">
LUVA SOLDÁVEL Ø25MM - PVC RÍGIDO
</t>
  </si>
  <si>
    <t xml:space="preserve">
TÊ SOLDAVEL Ø25MM, PVC RÍGIDO 
</t>
  </si>
  <si>
    <t xml:space="preserve">
DISTRIBUIÇÃO DE ÁGUA FRIA - REAPROVEITAMENTO
</t>
  </si>
  <si>
    <t xml:space="preserve">
CAIXA DE INSPEÇÃO DE ESGOTO, 100MM. REF. TIGRE, CÓD. 27801269 OU EQUIVALENTE TÉCNICO
</t>
  </si>
  <si>
    <t xml:space="preserve">
CAIXA SIFONADA DE PVC COM GRELHA QUADRADA EM INOX , 150X150X50MM.  REF. TIGRE, CÓD. 27068715 OU EQUIVALENTE
</t>
  </si>
  <si>
    <t xml:space="preserve">
CAIXA SIFONADA DE PVC COM TAMPA CEGA, 250X172X50MM.  REF. TIGRE, CÓD. 27131328 OU EQUIVALENTE
</t>
  </si>
  <si>
    <t xml:space="preserve">
RALO QUADRADO, 100X53X40. REF. TIGRE, CÓD. 27289279 OU EQUIVALENTE
</t>
  </si>
  <si>
    <t xml:space="preserve">
CONJUNTO CALHA DE PISO E GRELHA METÁLICA 1000X20CM 
</t>
  </si>
  <si>
    <t xml:space="preserve">
CONJUNTO CALHA DE PISO E GRELHA METÁLICA 720X20CM 
</t>
  </si>
  <si>
    <t xml:space="preserve">
JOELHO 90°, 100MM - PVC RÍGIDO 
</t>
  </si>
  <si>
    <t xml:space="preserve">
TÊ DE INSPEÇÃO 90º, 100X75MM - PVC RIGIDO
</t>
  </si>
  <si>
    <t xml:space="preserve">
JUNÇÃO SIMPLES 45º, 40X40MM - PVC RÍGIDO
</t>
  </si>
  <si>
    <t xml:space="preserve">
JUNÇÃO SIMPLES 90º, 100X75MM - PVC RÍGIDO
</t>
  </si>
  <si>
    <t xml:space="preserve">
JUNÇÃO SIMPLES 45º, 75X40MM - PVC RÍGIDO
</t>
  </si>
  <si>
    <t xml:space="preserve">
JUNÇÃO SIMPLES 45º, 100X50MM - PVC RÍGIDO
</t>
  </si>
  <si>
    <t xml:space="preserve">
JUNÇÃO SIMPLES 90º, 50X50MM - PVC RÍGIDO
</t>
  </si>
  <si>
    <t xml:space="preserve">
JUNÇÃO SIMPLES 45º, 50X50MM - PVC RÍGIDO
</t>
  </si>
  <si>
    <t xml:space="preserve">
JUNÇÃO SIMPLES 45º, 75X75MM - PVC RÍGIDO
</t>
  </si>
  <si>
    <t xml:space="preserve">
JUNÇÃO SIMPLES 45º, 100X100MM - PVC RÍGIDO
</t>
  </si>
  <si>
    <t xml:space="preserve">
TÊ SOLDAVEL Ø40MM, PVC RÍGIDO 
</t>
  </si>
  <si>
    <t xml:space="preserve">
TÊ SOLDAVEL Ø50MM, PVC RÍGIDO 
</t>
  </si>
  <si>
    <t xml:space="preserve">
TÊ SOLDAVEL Ø75MM, PVC RÍGIDO 
</t>
  </si>
  <si>
    <t xml:space="preserve">
BUCHA DE REDUÇÃO, 75X40MM - PVC RÍGIDO
</t>
  </si>
  <si>
    <t xml:space="preserve">
ADAPTADOR PARA LIGAÇÃO E VEDAÇÃO P/ SAÍDA DE BACIA SANITÁRIA 
</t>
  </si>
  <si>
    <t xml:space="preserve">
TUBO DE PVC RÍGIDO SOLDÁVEL, SEGUNDO A NBR 5648, Ø40MM
</t>
  </si>
  <si>
    <t xml:space="preserve">
TUBO DE PVC RÍGIDO SOLDÁVEL, SEGUNDO A NBR 5648, Ø100MM
</t>
  </si>
  <si>
    <t xml:space="preserve">
REGISTRO DE ESFERA Ø1.1/4" PARA TUBOS DE PVC
</t>
  </si>
  <si>
    <t xml:space="preserve">
JOELHO 90º SOLDÁVEL, Ø40MM - PVC RÍGIDO
</t>
  </si>
  <si>
    <t xml:space="preserve">
TÊ 90° SOLDÁVEL, Ø40MM - PVC RÍGIDO
</t>
  </si>
  <si>
    <t xml:space="preserve">
JUNÇÃO SIMPLES 45º, 100X40MM - PVC RÍGIDO
</t>
  </si>
  <si>
    <t xml:space="preserve">
BOIA ELETRICA PARA MOTOR 1CV - 220V - MARCA SCHNEIDER OU EQUIVALENTE TÉCNICO
</t>
  </si>
  <si>
    <t xml:space="preserve">
BOMBA DOSADORA, MODELO EX2 MARCA EXATTA OU EQUIVALENTE TÉCNICO
</t>
  </si>
  <si>
    <t xml:space="preserve">
BOMBAS CENTRÍFUGAS SCHNEIDER BCR 2010, 1CV DE POTÊNCIA, 24M.C.A. DE PRESSÃO E 0,8M³/H DE VAZÃO OU EQUIVALENTE TÉCNICO
</t>
  </si>
  <si>
    <t xml:space="preserve">
ESTAÇÃO ELEVATÓRIA DE ESGOTO COMPLETA PARA INSTALAÇÃO ENTERRADA, REF. SANIFOS 500 OU EQUIVALENTE TÉCNICO
</t>
  </si>
  <si>
    <t xml:space="preserve">
SUPORTE TUBULAÇÃO TIPO GOTA
</t>
  </si>
  <si>
    <t xml:space="preserve">
BUCHA DE EXPANSÃO EM AÇO, PARA TUBO Ø25MM
</t>
  </si>
  <si>
    <t xml:space="preserve">
ABRAÇADEIRA DE AÇO, PARA TUBO Ø32MM
</t>
  </si>
  <si>
    <t xml:space="preserve">
BUCHA DE EXPANSÃO EM AÇO, PARA TUBO Ø32MM
</t>
  </si>
  <si>
    <t xml:space="preserve">
ABRAÇADEIRA DE AÇO, PARA TUBO Ø50MM
</t>
  </si>
  <si>
    <t xml:space="preserve">
BUCHA DE EXPANSÃO EM AÇO, PARA TUBO Ø50MM
</t>
  </si>
  <si>
    <t xml:space="preserve">
ABRAÇADEIRA DE AÇO, PARA TUBO Ø75MM
</t>
  </si>
  <si>
    <t xml:space="preserve">
BUCHA DE EXPANSÃO EM AÇO, PARA TUBO Ø75MM
</t>
  </si>
  <si>
    <t xml:space="preserve">
PORCA SEXTAVADA COM AURELA PARA TETO
</t>
  </si>
  <si>
    <t xml:space="preserve">
PORCA SEXTAVADA COM AURELA LISA
</t>
  </si>
  <si>
    <t xml:space="preserve">
BRAÇADEIRA TIPO "U", Ø25MM
</t>
  </si>
  <si>
    <t xml:space="preserve">
BRAÇADEIRA TIPO "U", Ø32MM
</t>
  </si>
  <si>
    <t xml:space="preserve">
BRAÇADEIRA TIPO "U", Ø100MM
</t>
  </si>
  <si>
    <t xml:space="preserve">
PARAFUSO 10MM COM PORCA PARA FECHAMENTO DAS ABRAÇADEIRAS
</t>
  </si>
  <si>
    <t xml:space="preserve">
TUBO EM PVC RÍGIDO MARROM SOLDÁVEL COM PONTA E BOLSA Ø25MM. TEMPERATURA MÁXIMA DE 20°C CLASSE 15 (PRESSÃO MÁXIMA DE SERVIÇO DE 7,5KGF/CM²) ABNT NBR 5648 E ABNT NBR 5626. TIGRE, LINHA ÁGUA FRIA OU EQUIVALENTE TÉCNICO.
</t>
  </si>
  <si>
    <t xml:space="preserve">
REGISTRO METÁLICO TIPO ESFERA COM VOLANTE ALAVANCA DE 1/4 DE VOLTA ABNT NBR 14788; ROSCÁVEL (ABNT NBR 8133 ISO 228/1). Ø3/4" (25MM).
</t>
  </si>
  <si>
    <t xml:space="preserve">
REGISTRO DE GAVETA EM PVC RÍGIDO MARROM SOLDÁVEL Ø3/4" (25MM). TEMPERATURA MÁXIMA DE 20°C CLASSE 15 (PRESSÃO MÁXIMA DE SERVIÇO DE 7,5KGF/CM²) ABNT NBR 5648 E ABNT NBR 5626. TIGRE, LINHA ÁGUA FRIA OU EQUIVALENTE TÉCNICO.
</t>
  </si>
  <si>
    <t xml:space="preserve">
ADAPTADOR CURTO EM PVC RÍGIDO MARROM SOLDÁVEL E ROSCA PARA REGISTRO Ø25MM. TEMPERATURA MÁXIMA DE 20°C CLASSE 15 (PRESSÃO MÁXIMA DE SERVIÇO DE 7,5KGF/CM²) ABNT NBR 5648 E ABNT NBR 5626. TIGRE, LINHA ÁGUA FRIA OU EQUIVALENTE TÉCNICO.
</t>
  </si>
  <si>
    <t xml:space="preserve">
JOELHO 90° EM PVC RÍGIDO MARROM SOLDÁVEL Ø25MM. TEMPERATURA MÁXIMA DE 20°C CLASSE 15 (PRESSÃO MÁXIMA DE SERVIÇO DE 7,5KGF/CM²) ABNT NBR 5648 E ABNT NBR 5626. TIGRE, LINHA ÁGUA FRIA OU EQUIVALENTE TÉCNICO.
</t>
  </si>
  <si>
    <t xml:space="preserve">
TÊ EM PVC RÍGIDO MARROM SOLDÁVEL Ø25MM. TEMPERATURA MÁXIMA DE 20°C CLASSE 15 (PRESSÃO MÁXIMA DE SERVIÇO DE 7,5KGF/CM²) ABNT NBR 5648 E ABNT NBR 5626. TIGRE, LINHA ÁGUA FRIA OU EQUIVALENTE TÉCNICO.
</t>
  </si>
  <si>
    <t xml:space="preserve">
JOELHO 90° EM PVC RÍGIDO AZUL SOLDÁVEL Ø25MM COM BUCHA DE LATÃO ROSCÁVEL Ø1/2" (ABNT NBR 8133 ISO 228/1). TEMPERATURA MÁXIMA DE 20°C CLASSE 15 (PRESSÃO MÁXIMA DE SERVIÇO DE 7,5KGF/CM²) ABNT NBR 5648 E ABNT NBR 5626. TIGRE, LINHA ÁGUA FRIA OU EQUIVALENTE TÉCNICO.
</t>
  </si>
  <si>
    <t xml:space="preserve">
 INSTALAÇÕES DE ESGOTO SANITÁRIO
</t>
  </si>
  <si>
    <t xml:space="preserve">
TUBO EM PVC RÍGIDO BRANCO SOLDÁVEL COM PONTA, BOLSA LISA PARA JUNTA SOLDÁVEL  E SUPERFÍCIE INTERNA LISA. Ø40MM. TEMPERATURA MÁXIMA DE 45°C EM REGIME NÃO-CONTÍNUO. CLASSE DE RIGIDEZ DE 11.000PA. ABNT NBR 5688 E ABNT NBR 8160. TIGRE, LINHA ESGOTO, SÉRIE NORMAL OU EQUIVALENTE TÉCNICO.
</t>
  </si>
  <si>
    <t xml:space="preserve">
TUBO EM PVC RÍGIDO BRANCO SOLDÁVEL COM PONTA, BOLSA PARA JUNTA SOLDÁVEL  E SUPERFÍCIE INTERNA LISA. Ø50MM. TEMPERATURA MÁXIMA DE 45°C EM REGIME NÃO-CONTÍNUO. CLASSE DE RIGIDEZ DE 9.000PA. ABNT NBR 5688 E ABNT NBR 8160. TIGRE, LINHA ESGOTO, SÉRIE NORMAL OU EQUIVALENTE TÉCNICO.
</t>
  </si>
  <si>
    <t xml:space="preserve">
TUBO EM PVC RÍGIDO BRANCO SOLDÁVEL COM PONTA, BOLSA PARA JUNTA SOLDÁVEL  E SUPERFÍCIE INTERNA LISA. Ø75MM. TEMPERATURA MÁXIMA DE 45°C EM REGIME NÃO-CONTÍNUO. CLASSE DE RIGIDEZ DE 4.000PA. ABNT NBR 5688 E ABNT NBR 8160. TIGRE, LINHA ESGOTO, SÉRIE NORMAL OU EQUIVALENTE TÉCNICO.
</t>
  </si>
  <si>
    <t xml:space="preserve">
TUBO EM PVC RÍGIDO BRANCO SOLDÁVEL COM PONTA, BOLSA PARA JUNTA SOLDÁVEL  E SUPERFÍCIE INTERNA LISA. Ø100MM. TEMPERATURA MÁXIMA DE 45°C EM REGIME NÃO-CONTÍNUO. CLASSE DE RIGIDEZ DE 1.500PA. ABNT NBR 5688 E ABNT NBR 8160. TIGRE, LINHA ESGOTO, SÉRIE NORMAL OU EQUIVALENTE TÉCNICO.
</t>
  </si>
  <si>
    <t xml:space="preserve">
ADAPTADOR PARA SAÍDA DE VASO SANITÁRIO EM PVC RÍGIDO BRANCO SOLDÁVEL Ø100MM. TEMPERATURA MÁXIMA DE 45°C EM REGIME NÃO-CONTÍNUO. CLASSE DE RIGIDEZ DE 1.500PA. ABNT NBR 5688 E ABNT NBR 8160. TIGRE, LINHA ESGOTO, SÉRIE NORMAL OU EQUIVALENTE TÉCNICO.
</t>
  </si>
  <si>
    <t xml:space="preserve">
JOELHO 90° EM PVC RÍGIDO BRANCO SOLDÁVEL Ø40MM. TEMPERATURA MÁXIMA DE 45°C EM REGIME NÃO-CONTÍNUO. CLASSE DE RIGIDEZ DE 11.000PA. ABNT NBR 5688 E ABNT NBR 8160. TIGRE, LINHA ESGOTO, SÉRIE NORMAL OU EQUIVALENTE TÉCNICO.
</t>
  </si>
  <si>
    <t xml:space="preserve">
JOELHO 90° EM PVC RÍGIDO BRANCO SOLDÁVEL Ø50MM. TEMPERATURA MÁXIMA DE 45°C EM REGIME NÃO-CONTÍNUO. CLASSE DE RIGIDEZ DE 9.000PA. ABNT NBR 5688 E ABNT NBR 8160. TIGRE, LINHA ESGOTO, SÉRIE NORMAL OU EQUIVALENTE TÉCNICO.
</t>
  </si>
  <si>
    <t xml:space="preserve">
JOELHO 90° EM PVC RÍGIDO BRANCO SOLDÁVEL Ø75MM. TEMPERATURA MÁXIMA DE 45°C EM REGIME NÃO-CONTÍNUO. CLASSE DE RIGIDEZ DE 4.000PA. ABNT NBR 5688 E ABNT NBR 8160. TIGRE, LINHA ESGOTO, SÉRIE NORMAL OU EQUIVALENTE TÉCNICO.
</t>
  </si>
  <si>
    <t xml:space="preserve">
JOELHO 90° EM PVC RÍGIDO BRANCO SOLDÁVEL Ø100MM. TEMPERATURA MÁXIMA DE 45°C EM REGIME NÃO-CONTÍNUO. CLASSE DE RIGIDEZ DE 1.500PA. ABNT NBR 5688 E ABNT NBR 8160. TIGRE, LINHA ESGOTO, SÉRIE NORMAL OU EQUIVALENTE TÉCNICO.
</t>
  </si>
  <si>
    <t xml:space="preserve">
JOELHO 45° EM PVC RÍGIDO BRANCO SOLDÁVEL Ø40MM. TEMPERATURA MÁXIMA DE 45°C EM REGIME NÃO-CONTÍNUO. CLASSE DE RIGIDEZ DE 11.000PA. ABNT NBR 5688 E ABNT NBR 8160. TIGRE, LINHA ESGOTO, SÉRIE NORMAL OU EQUIVALENTE TÉCNICO.
</t>
  </si>
  <si>
    <t xml:space="preserve">
JOELHO 45° EM PVC RÍGIDO BRANCO SOLDÁVEL Ø50MM. TEMPERATURA MÁXIMA DE 45°C EM REGIME NÃO-CONTÍNUO. CLASSE DE RIGIDEZ DE 9.000PA. ABNT NBR 5688 E ABNT NBR 8160. TIGRE, LINHA ESGOTO, SÉRIE NORMAL OU EQUIVALENTE TÉCNICO.
</t>
  </si>
  <si>
    <t xml:space="preserve">
JOELHO 45° EM PVC RÍGIDO BRANCO SOLDÁVEL Ø75MM. TEMPERATURA MÁXIMA DE 45°C EM REGIME NÃO-CONTÍNUO. CLASSE DE RIGIDEZ DE 4.000PA. ABNT NBR 5688 E ABNT NBR 8160. TIGRE, LINHA ESGOTO, SÉRIE NORMAL OU EQUIVALENTE TÉCNICO.
</t>
  </si>
  <si>
    <t xml:space="preserve">
JOELHO 45° EM PVC RÍGIDO BRANCO SOLDÁVEL Ø100MM. TEMPERATURA MÁXIMA DE 45°C EM REGIME NÃO-CONTÍNUO. CLASSE DE RIGIDEZ DE 1.500PA. ABNT NBR 5688 E ABNT NBR 8160. TIGRE, LINHA ESGOTO, SÉRIE NORMAL OU EQUIVALENTE TÉCNICO.
</t>
  </si>
  <si>
    <t xml:space="preserve">
JUNÇÃO SIMPLES EM PVC RÍGIDO BRANCO SOLDÁVEL Ø40X40MM. TEMPERATURA MÁXIMA DE 45°C EM REGIME NÃO-CONTÍNUO. CLASSE DE RIGIDEZ DE 11.000PA. ABNT NBR 5688 E ABNT NBR 8160. TIGRE, LINHA ESGOTO, SÉRIE NORMAL OU EQUIVALENTE TÉCNICO.
</t>
  </si>
  <si>
    <t xml:space="preserve">
JUNÇÃO SIMPLES EM PVC RÍGIDO BRANCO SOLDÁVEL Ø100X50MM. TEMPERATURA MÁXIMA DE 45°C EM REGIME NÃO-CONTÍNUO. CLASSE DE RIGIDEZ DE 1.500PA. ABNT NBR 5688 E ABNT NBR 8160. TIGRE, LINHA ESGOTO, SÉRIE NORMAL OU EQUIVALENTE TÉCNICO.
</t>
  </si>
  <si>
    <t xml:space="preserve">
JUNÇÃO SIMPLES EM PVC RÍGIDO BRANCO SOLDÁVEL Ø100X100MM. TEMPERATURA MÁXIMA DE 45°C EM REGIME NÃO-CONTÍNUO. CLASSE DE RIGIDEZ DE 1.500PA. ABNT NBR 5688 E ABNT NBR 8160. TIGRE, LINHA ESGOTO, SÉRIE NORMAL OU EQUIVALENTE TÉCNICO.
</t>
  </si>
  <si>
    <t xml:space="preserve">
TÊ EM PVC RÍGIDO BRANCO SOLDÁVEL Ø40X40MM. TEMPERATURA MÁXIMA DE 45°C EM REGIME NÃO-CONTÍNUO. CLASSE DE RIGIDEZ DE 11.000PA. ABNT NBR 5688 E ABNT NBR 8160. TIGRE, LINHA ESGOTO, SÉRIE NORMAL OU EQUIVALENTE TÉCNICO.
</t>
  </si>
  <si>
    <t xml:space="preserve">
TÊ EM PVC RÍGIDO BRANCO SOLDÁVEL Ø50X50MM. TEMPERATURA MÁXIMA DE 45°C EM REGIME NÃO-CONTÍNUO. CLASSE DE RIGIDEZ DE 9.000PA. ABNT NBR 5688 E ABNT NBR 8160. TIGRE, LINHA ESGOTO, SÉRIE NORMAL OU EQUIVALENTE TÉCNICO.
</t>
  </si>
  <si>
    <t xml:space="preserve">
TÊ EM PVC RÍGIDO BRANCO SOLDÁVEL Ø75X75MM. TEMPERATURA MÁXIMA DE 45°C EM REGIME NÃO-CONTÍNUO. CLASSE DE RIGIDEZ DE 4.000PA. ABNT NBR 5688 E ABNT NBR 8160. TIGRE, LINHA ESGOTO, SÉRIE NORMAL OU EQUIVALENTE TÉCNICO.
</t>
  </si>
  <si>
    <t xml:space="preserve">
TÊ EM PVC RÍGIDO BRANCO SOLDÁVEL Ø100X50MM. TEMPERATURA MÁXIMA DE 45°C EM REGIME NÃO-CONTÍNUO. CLASSE DE RIGIDEZ DE 1.500PA. ABNT NBR 5688 E ABNT NBR 8160. TIGRE, LINHA ESGOTO, SÉRIE NORMAL OU EQUIVALENTE TÉCNICO.
</t>
  </si>
  <si>
    <t xml:space="preserve">
TÊ EM PVC RÍGIDO BRANCO SOLDÁVEL Ø100X75MM. TEMPERATURA MÁXIMA DE 45°C EM REGIME NÃO-CONTÍNUO. CLASSE DE RIGIDEZ DE 1.500PA. ABNT NBR 5688 E ABNT NBR 8160. TIGRE, LINHA ESGOTO, SÉRIE NORMAL OU EQUIVALENTE TÉCNICO.
</t>
  </si>
  <si>
    <t xml:space="preserve">
TERMINAL DE VENTILAÇÃO TIPO "MITRA" EM PVC RÍGIDO BRANCO SOLDÁVEL Ø75MM. TEMPERATURA MÁXIMA DE 45°C EM REGIME NÃO-CONTÍNUO. CLASSE DE RIGIDEZ DE 4.000PA. ABNT NBR 5688 E ABNT NBR 8160. TIGRE, LINHA ESGOTO, SÉRIE NORMAL OU EQUIVALENTE TÉCNICO.
</t>
  </si>
  <si>
    <t xml:space="preserve">
CAIXAS E RALOS
</t>
  </si>
  <si>
    <t xml:space="preserve">
CAIXA SIFONADA COMPLETA COM CORPO, PROLONGADOR, PORTA-GRELHA E GRELHA EM PVC RÍGIDO BRANCO SOLDÁVEL Ø100X100X50MM. TEMPERATURA MÁXIMA DE 45°C EM REGIME NÃO-CONTÍNUO. CLASSE DE RIGIDEZ DE 1.500PA. ABNT NBR 5688 E ABNT NBR 8160. TIGRE, LINHA ESGOTO, SÉRIE NORMAL OU EQUIVALENTE TÉCNICO.
</t>
  </si>
  <si>
    <t xml:space="preserve">
CAIXA SIFONADA COMPLETA COM CORPO, PROLONGADOR, PORTA-GRELHA E TAMPA CEGA EM PVC RÍGIDO BRANCO SOLDÁVEL Ø100X100X50MM. TEMPERATURA MÁXIMA DE 45°C EM REGIME NÃO-CONTÍNUO. CLASSE DE RIGIDEZ DE 1.500PA. ABNT NBR 5688 E ABNT NBR 8160. TIGRE, LINHA ESGOTO, SÉRIE NORMAL OU EQUIVALENTE TÉCNICO.
</t>
  </si>
  <si>
    <t xml:space="preserve">
RALO LINEAR COMPLETO COM CORPO, PERFIL, BOCAL, CABECEIRA, TERMINAL E GRELHA. DIM.: 100X80X1400MM (LXPXC)
</t>
  </si>
  <si>
    <t xml:space="preserve">
RALO LINEAR COMPLETO COM CORPO, PERFIL, BOCAL, CABECEIRA, TERMINAL E GRELHA. DIM.: 100X80X4800MM (LXPXC)
</t>
  </si>
  <si>
    <t xml:space="preserve">
CAIXA DE INSPEÇÃO COMPLETA COM CORPO E PROLONGADOR COM SAÍDA EM PVC E TAMPA EM ABS. 3 ENTRADAS E 1 SAÍDA DE Ø100MM, FUNDO EM FORMATO DE CANALETA COM DECLIVIDADE; BOLSAS SOLDÁVEIS E COM JUNTAS ELÁSTICAS E TEMPERATURA MÁXIMA DE 45°C; TIGRE LINHA ESGOTO SÉRIE CAIXAS MÚLTIPLAS
</t>
  </si>
  <si>
    <t xml:space="preserve">
LONA PRETA 100 MICRA
</t>
  </si>
  <si>
    <t xml:space="preserve">
ILUMINAÇÃO DE EMERGÊNCIA ALIMENTADO POR SISTEMA CENTRAL DE ILUMINAÇÃO. NÍVEL DE ILUMINAMENTO = 5 LUX
</t>
  </si>
  <si>
    <t xml:space="preserve">
ILUMINAÇÃO DE EMERGÊNCIA DO TIPO FAROL, BIVOLT AUTOMÁTICO (110/220V), FLUXO LUMINOSO MÁXIMO DE 1.200 LÚMENS
</t>
  </si>
  <si>
    <t xml:space="preserve">
CENTRAL DE ILUMINAÇÃO DE EMERGÊNCIA INTELBRAS LUME, DOTADA DE CONJUNTO DE BATERIAS COM CARREGADOR FLUTUADOR AUTOMÁTICO
</t>
  </si>
  <si>
    <t xml:space="preserve">
ALARME DE INCÊNDIO
</t>
  </si>
  <si>
    <t xml:space="preserve">
PAINEL CENTRAL DE ALARME WIRELESS, MODELO GS1000, TELA TOUCH 23", 127/220V
</t>
  </si>
  <si>
    <t xml:space="preserve">
ACIONADOR MANUAL DE ALARME WIRELESS, MODELO GS3000, IP 40
</t>
  </si>
  <si>
    <t xml:space="preserve">
ROTEADOR E SINALIZADOR AUDIOVISUAL WIRELESS, MODELO GS2001, IP 66, 97 DB, 127/220V
</t>
  </si>
  <si>
    <t xml:space="preserve">
ROTEADOR DE SINAL WIRELESS, MODELO GS5001, IP 66, 127/220V
</t>
  </si>
  <si>
    <t xml:space="preserve">
PAINEL CENTRAL DE ALARME ENDEREÇÁVEL, INTELBRAS, MODELO CIE 1060, CLASSE A OU B, 1 LAÇO, ALIMENTAÇÃO ELÉTRICA DE 110 A 240VAC E FONTE AUXILIAR COM BATERIA DE 24VC
</t>
  </si>
  <si>
    <t xml:space="preserve">
ACIONADOR MANUAL ENDEREÇÁVEL, INTELBRAS, MODELO AME 521
</t>
  </si>
  <si>
    <t xml:space="preserve">
SINALIZADOR AUDIOVISUAL ENDEREÇÁVEL, INTELBRAS, MODELO SAV 520E
</t>
  </si>
  <si>
    <t xml:space="preserve">
DETECÇÃO DE INCÊNDIO
</t>
  </si>
  <si>
    <t xml:space="preserve">
DETECTOR DE FUMAÇA WIRELESS, GLOBAL SONIC, MODELO GS4000
</t>
  </si>
  <si>
    <t xml:space="preserve">
DETECTOR TERMICO WIRELESS, GLOBAL SONIC, MODELO GS4001
</t>
  </si>
  <si>
    <t xml:space="preserve">
DETECTOR DE TEMPERATURA ENDEREÇÁVEL, INTELBRAS, MODELO DTE 520
</t>
  </si>
  <si>
    <t xml:space="preserve">
SINALIZAÇÃO DE EMERGÊNCIA
</t>
  </si>
  <si>
    <t xml:space="preserve">
PLACA DE SINALIZAÇÃO DE ORIENTAÇÃO E SALVAMENTO, MODELO S-2 ESQUERDA CONFORME TABELA DE SINALIZAÇÕES, CONSTANTE NO PROJETO E DIMENSÕES (252 X 126) MM.
</t>
  </si>
  <si>
    <t xml:space="preserve">
PLACA DE SINALIZAÇÃO DE ORIENTAÇÃO E SALVAMENTO, MODELO S-2 DIREITA, CONFORME TABELA DE SINALIZAÇÕES, CONSTANTE NO PROJETO E DIMENSÕES (252 X 126) MM.
</t>
  </si>
  <si>
    <t xml:space="preserve">
PLACA DE SINALIZAÇÃO DE ORIENTAÇÃO E SALVAMENTO, MODELO S-3, CONFORME TABELA DE SINALIZAÇÕES, CONSTANTE NO PROJETO E DIMENSÕES (252 X 126) MM.
</t>
  </si>
  <si>
    <t xml:space="preserve">
PLACA DE SINALIZAÇÃO DE ORIENTAÇÃO E SALVAMENTO, MODELO S-4, CONFORME TABELA DE SINALIZAÇÕES, CONSTANTE NO PROJETO E DIMENSÕES (252 X 126) MM.
</t>
  </si>
  <si>
    <t xml:space="preserve">
PLACA DE SINALIZAÇÃO DE ORIENTAÇÃO E SALVAMENTO, MODELO S-6, CONFORME TABELA DE SINALIZAÇÕES, CONSTANTE NO PROJETO E DIMENSÕES (252 X 126) MM.
</t>
  </si>
  <si>
    <t xml:space="preserve">
PLACA DE SINALIZAÇÃO DE ORIENTAÇÃO E SALVAMENTO, MODELO S-8, CONFORME TABELA DE SINALIZAÇÕES, CONSTANTE NO PROJETO E DIMENSÕES (252 X 126) MM.
</t>
  </si>
  <si>
    <t xml:space="preserve">
PLACA DE SINALIZAÇÃO DE ORIENTAÇÃO E SALVAMENTO, MODELO S-11, CONFORME TABELA DE SINALIZAÇÕES, CONSTANTE NO PROJETO E DIMENSÕES (252 X 126) MM.
</t>
  </si>
  <si>
    <t xml:space="preserve">
PLACA DE SINALIZAÇÃO DE ORIENTAÇÃO E SALVAMENTO, MODELO S-12, CONFORME TABELA DE SINALIZAÇÕES, CONSTANTE NO PROJETO E DIMENSÕES (252 X 126) MM.
</t>
  </si>
  <si>
    <t xml:space="preserve">
PLACA DE SINALIZAÇÃO DE ORIENTAÇÃO E SALVAMENTO, MODELO S-17, CONFORME TABELA DE SINALIZAÇÕES, CONSTANTE NO PROJETO E DIMENSÕES (252 X 126) MM.
</t>
  </si>
  <si>
    <t xml:space="preserve">
PLACA DE SINALIZAÇÃO DE ORIENTAÇÃO E SALVAMENTO, MODELO S-18, CONFORME TABELA DE SINALIZAÇÕES, CONSTANTE NO PROJETO E DIMENSÕES (252 X 126) MM.
</t>
  </si>
  <si>
    <t xml:space="preserve">
PLACA DE SINALIZAÇÃO DE ORIENTAÇÃO E SALVAMENTO, MODELO M-1, CONFORME TABELA DE SINALIZAÇÕES, CONSTANTE NO PROJETO E DIMENSÕES (300 X 500) MM.
</t>
  </si>
  <si>
    <t xml:space="preserve">
PLACA DE SINALIZAÇÃO DE ORIENTAÇÃO E SALVAMENTO, MODELO M-2, CONFORME TABELA DE SINALIZAÇÕES, COM INSCRIÇÃO "LOTAÇÃO MÁXIMA 147 PESSOAS" CONSTANTE NO PROJETO E DIMENSÕES (252 X 126) MM.
</t>
  </si>
  <si>
    <t xml:space="preserve">
PLACA DE SINALIZAÇÃO DE ORIENTAÇÃO E SALVAMENTO, MODELO M-2, CONFORME TABELA DE SINALIZAÇÕES, COM INSCRIÇÃO "LOTAÇÃO MÁXIMA 225 PESSOAS" CONSTANTE NO PROJETO E DIMENSÕES (252 X 126) MM.
</t>
  </si>
  <si>
    <t xml:space="preserve">
PLACA DE SINALIZAÇÃO DE ORIENTAÇÃO E SALVAMENTO, MODELO M-8, CONFORME TABELA DE SINALIZAÇÕES, CONSTANTE NO PROJETO E DIMENSÕES (300 X 500) MM.
</t>
  </si>
  <si>
    <t xml:space="preserve">
PLACA DE INDICAÇÃO CONTINUADA DE ROTA DE FUGA, MODELO C-1, CONFORME TABELA DE SINALIZAÇÕES, CONSTANTE NO PROJETO E DIMENSÕES (200 X 70) MM.
</t>
  </si>
  <si>
    <t xml:space="preserve">
PLACA DE SINALIZAÇÃO DE ALERTA, MODELO A-7, CONFORME TABELA DE SINALIZAÇÕES, CONSTANTE NO PROJETO E DIMENSÕES (204) MM.
</t>
  </si>
  <si>
    <t xml:space="preserve">
PLACA DE SINALIZAÇÃO DE PROIBIÇÃO, MODELO P-4, CONFORME TABELA DE SINALIZAÇÕES, CONSTANTE NO PROJETO E DIMENSÕES (151) MM.
</t>
  </si>
  <si>
    <t xml:space="preserve">
PLACA DE SINALIZAÇÃO DE EQUPAMENTO, MODELO E-1, CONFORME TABELA DE SINALIZAÇÕES, CONSTANTE NO PROJETO E DIMENSÕES (180 X 180) MM.
</t>
  </si>
  <si>
    <t xml:space="preserve">
PLACA DE SINALIZAÇÃO DE EQUPAMENTO, MODELO E-2, CONFORME TABELA DE SINALIZAÇÕES, CONSTANTE NO PROJETO E DIMENSÕES (220 X 180) MM.
</t>
  </si>
  <si>
    <t xml:space="preserve">
PLACA DE SINALIZAÇÃO DE EQUPAMENTO, MODELO E-3, CONFORME TABELA DE SINALIZAÇÕES, CONSTANTE NO PROJETO E DIMENSÕES (220 X 180) MM.
</t>
  </si>
  <si>
    <t xml:space="preserve">
PLACA DE SINALIZAÇÃO DE EQUPAMENTO, MODELO E-5, CONFORME TABELA DE SINALIZAÇÕES, CONSTANTE NO PROJETO E DIMENSÕES (300 X 300) MM.
</t>
  </si>
  <si>
    <t xml:space="preserve">
PLACA DE SINALIZAÇÃO DE EQUPAMENTO, MODELO E-8, CONFORME TABELA DE SINALIZAÇÕES, CONSTANTE NO PROJETO E DIMENSÕES (300 X 300) MM.
</t>
  </si>
  <si>
    <t xml:space="preserve">
PLACA DE SINALIZAÇÃO DE EQUPAMENTO, MODELO E-10, CONFORME TABELA DE SINALIZAÇÕES, CONSTANTE NO PROJETO E DIMENSÕES (300 X 300) MM.
</t>
  </si>
  <si>
    <t xml:space="preserve">
PINTURA DE SINALIZAÇÃO DE EQUPAMENTO, MODELO E-12, CONFORME TABELA DE SINALIZAÇÕES, CONSTANTE NO PROJETO E DIMENSÕES (1000 X 1000) MM.
</t>
  </si>
  <si>
    <t xml:space="preserve">
FITA DUPLA FACE PARA FIXAÇÃO DE SINALIZAÇÃO 20M.
</t>
  </si>
  <si>
    <t xml:space="preserve">
EXTINTORES DE INCÊNDIO
</t>
  </si>
  <si>
    <t xml:space="preserve">
EXTINTOR DE INCÊNDIO TIPO GÁS CARBÔNICO (CO2), COM CAPACIDADE EXTINTORA                    5B:C, FABRICADO DE ACORDO COM A NBR 11716 DA ABNT.
</t>
  </si>
  <si>
    <t xml:space="preserve">
ABRIGO PARA EXTINTOR DE INCÊNDIO, CONFECCIONADO EM CHAPA Nº 18, NAS DIMENSÕES (30X75X25) CM, CONTENDO VIDRO COM A INSCRIÇÃO INCÊNDIO.
</t>
  </si>
  <si>
    <t xml:space="preserve">
SUPORTE DE PAREDE PARA EXTINTOR EM CHAPA "L" 2 FUROS
</t>
  </si>
  <si>
    <t xml:space="preserve">
PARAFUSO S6
</t>
  </si>
  <si>
    <t xml:space="preserve">
BUCHA S6
</t>
  </si>
  <si>
    <t xml:space="preserve">
SISTEMA DE HIDRANTES
</t>
  </si>
  <si>
    <t xml:space="preserve">
CONJUNTO MOTO BOMBA SCHNEIDER, 2.1/2" TIPO CENTRIFUGA DE INCÊNDIO COM MOTOR ELÉTRICO, POTENCIA DE 5 CV TRIFASICO, VAZÃO 546 L/MIN A 21 MCA
</t>
  </si>
  <si>
    <t xml:space="preserve">
PRESSOSTATO DANFOSS KPI35.
</t>
  </si>
  <si>
    <t xml:space="preserve">
MANOMETRO, ESCALA DE 0 A 100 PSI.
</t>
  </si>
  <si>
    <t xml:space="preserve">
CILINDRO DE PRESSÃO (COMP. 1,20M, DIÂMETRO 150MM.
</t>
  </si>
  <si>
    <t xml:space="preserve">
QUADRO DE FORÇA PARA MOTOR DE 5CV, 220V, TRIFÁSICO, CONTENDO DISPOSITIVO PARA PARTIDA MANUAL E AUTOMÁTICA ATRAVÉS DO PRESSOSTATO
</t>
  </si>
  <si>
    <t xml:space="preserve">
ACIONADOR MANUAL DA BOMBA DE INCÊNDIO, TIPO LIGA/DESLIGA
</t>
  </si>
  <si>
    <t xml:space="preserve">
SIRENE PARA ALARME DE BOMBA EM FUNCIONAMENTO, 220V
</t>
  </si>
  <si>
    <t xml:space="preserve">
TUBO DE AÇO GALVANIZADO, DIN 2440, DIÂMETRO  13 MM (1/2").
</t>
  </si>
  <si>
    <t xml:space="preserve">
TUBO DE AÇO GALVANIZADO, DIN 2440, DIÂMETRO  25 MM (1").
</t>
  </si>
  <si>
    <t xml:space="preserve">
TÊ, DIÂMETRO 13 MM (1/2").
</t>
  </si>
  <si>
    <t xml:space="preserve">
TÊ, DIÂMETRO 63 MM (2 ½").
</t>
  </si>
  <si>
    <t xml:space="preserve">
NIPLE, DIÂMETRO 13 MM (1/2").
</t>
  </si>
  <si>
    <t xml:space="preserve">
NIPLE, DIÂMETRO 25 MM (1").
</t>
  </si>
  <si>
    <t xml:space="preserve">
NIPLE, DIÂMETRO 63 MM. (2 1/2").
</t>
  </si>
  <si>
    <t xml:space="preserve">
REGISTRO GLOBO ANGULAR 45º, DIÂM. 63 MM (2 1/2") PARA HIDRANTE INTERNO, CLASSE 210 LBS.
</t>
  </si>
  <si>
    <t xml:space="preserve">
ADAPTADOR DE ROSCA 5 FIOS X ENGATE RÁPIDO, DIÂM. 63 X 38 MM (2 1/2" X 1 1/2").
</t>
  </si>
  <si>
    <t xml:space="preserve">
ESGUICHO DE LATÃO POLIDO, JUNTA DE UNIÃO DE ENGATE RÁPIDO, DIÂMETRO 38 MM       (1.1/2”), PARA JATO REGULÁVEL.
</t>
  </si>
  <si>
    <t xml:space="preserve">
ABRIGO PARA HIDRANTE INTERNO, TIPO EMBUTIR, CONFECCIONADO EM CHAPA Nº 20, PINTADO NA COR VERMELHA, NAS DIMENSÕES (60X90X17) CM, CONTENDO VISOR DE VIDRO COM A INSCRIÇÃO INCÊNDIO E CESTO BASCULANTE PARA MANGUEIRAS.
</t>
  </si>
  <si>
    <t xml:space="preserve">
ABRIGO PARA HIDRANTE INTERNO, TIPO EMBUTIR, CONFECCIONADO EM CHAPA Nº 20, PINTADO NA COR VERMELHA, NAS DIMENSÕES (90X90X25) CM, CONTENDO VISOR DE VIDRO COM A INSCRIÇÃO INCÊNDIO E CESTO BASCULANTE PARA MANGUEIRAS.
</t>
  </si>
  <si>
    <t xml:space="preserve">
MANGUEIRA DE FIBRA SINTÉTICA, COM REVESTIMENTO INTERNO DE  BORRACHA,  EMPATADA COM JUNTAS DE UNIÃO DE ENGATE RÁPIDO, DIÂMETRO 38 MM, LANCE DE 15 METROS, TIPO 2, MARCA PARSCH.
</t>
  </si>
  <si>
    <t xml:space="preserve">
HIDRANTE DE RECALQUE COMPLETO. (REGISTRO GLOBO DIÂMETRO 63 MM, CLASSE 300; ADAPTADOR DE ROSCA 5 FIOS X ENGATE RÁPIDO, DIÂMETRO (63X63) MM; TAMPÃO DE ENGATE RÁPIDO, DIÂMETRO 63 MM; TAMPA DE PASSEIO EM FERRO FUNDIDO NAS DIMENSÕES (40X60) CM, CONTENDO A INSCRIÇÃO INCÊNDIO).
</t>
  </si>
  <si>
    <t xml:space="preserve">
SISTEMA DE PROTEÇÃO CO2
</t>
  </si>
  <si>
    <t xml:space="preserve">
CONJUNTO DE VÁLVULA DE CILINDROS + TUBO DE SENSOR PARA USO DE SISTEMAS DE MEDIÇÃO DIGITAL DIMES B0480 4506, MARCA ROTAREX FIRETEC
</t>
  </si>
  <si>
    <t xml:space="preserve">
CABOS DO CONECTOR DIMES PARA DOIS CILINDROS CÓDIGO 029900079, MARCA ROTAREX FIRETEC
</t>
  </si>
  <si>
    <t xml:space="preserve">
DISPOSITIVO DE LIBERAÇÃO ELETROMAGNETICA B04425109, MARCA ROTAREX FIRETEC
</t>
  </si>
  <si>
    <t xml:space="preserve">
ADAPTADOR B PARA MANGUEIRA PILOTO 029510006, MARCA ROTAREX FIRETEC
</t>
  </si>
  <si>
    <t xml:space="preserve">
MANGUEIRA DE DESCARGA PARA CONECTAR A VÁLVULAS DO CILINDRO AO MANIFOLD B06920226, MARCA ROTAREX FIRETEC
</t>
  </si>
  <si>
    <t xml:space="preserve">
TAMPA DE EXTREMIDADE PARA MANIFOLD 023400100, MARCA ROTAREX FIRETEC
</t>
  </si>
  <si>
    <t xml:space="preserve">
DIFUSOR 3/4" BSP, DIAMETRO DO ORIFICIO 10MM B04611211, MARCA ROTAREX FIRETEC
</t>
  </si>
  <si>
    <t xml:space="preserve">
KIT DE PORCAS E PARAFUSOS 024900329, MARCA ROTAREX FIRETEC
</t>
  </si>
  <si>
    <t xml:space="preserve">
TUBO DE AÇO CARBONO PRETO, SCHEDULE 40, DIÂMETRO (3/4")
</t>
  </si>
  <si>
    <t xml:space="preserve">
FITA ADESIVA ANTICORROSIVA, MARCA 3 M, 5 CM X 30 M.
</t>
  </si>
  <si>
    <t xml:space="preserve">
ZARCÃO, FUNDO PARA TUBOS DE AÇO PRETO, GALÃO 3,6 LITROS
</t>
  </si>
  <si>
    <t xml:space="preserve">
BARRA ANTIPÂNICO, PUSH DUPLA JAQUE, PARA PORTA DE SAÍDA DE EMERGÊNCIA DE DUAS FOLHAS
</t>
  </si>
  <si>
    <t xml:space="preserve">
BARRA ANTIPÂNICO, JAQUE PUSH COM SWITCH PARA PORTA DE VIDRO DE DUAS FOLHAS DE ATÉ 250 CM DE ALTURA X 130 CM DE LARGURA.
</t>
  </si>
  <si>
    <t xml:space="preserve">
TUBO DE PVC-R, SEGUNDO NBR 5688, DN 40MM, REF. TIGRE OU EQUIVALENTE.
</t>
  </si>
  <si>
    <t xml:space="preserve">
TUBO DE PVC-R, SEGUNDO NBR 5688, DN 75MM, REF. TIGRE OU EQUIVALENTE.
</t>
  </si>
  <si>
    <t xml:space="preserve">
TUBO DE PVC-R, SEGUNDO NBR 5688, DN 100MM, REF. TIGRE OU EQUIVALENTE.
</t>
  </si>
  <si>
    <t xml:space="preserve">
TUBO DE PVC-R, SEGUNDO NBR 5688, DN 150MM, REF. TIGRE OU EQUIVALENTE.
</t>
  </si>
  <si>
    <t xml:space="preserve">
TÊ 90° - PVCR - Ø150MM, REF. TIGRE OU EQUIVALENTE.
</t>
  </si>
  <si>
    <t xml:space="preserve">
JUNÇÃO SIMPLES, 40X100MM - PVCR, REF. TIGRE OU EQUIVALENTE.
</t>
  </si>
  <si>
    <t xml:space="preserve">
JUNÇÃO SIMPLES, 40X150MM - PVCR, REF. TIGRE OU EQUIVALENTE.
</t>
  </si>
  <si>
    <t xml:space="preserve">
JUNÇÃO SIMPLES, 100X150MM - PVCR, REF. TIGRE OU EQUIVALENTE.
</t>
  </si>
  <si>
    <t xml:space="preserve">
JUNÇÃO SIMPLES, 150X150MM - PVCR, REF. TIGRE OU EQUIVALENTE.
</t>
  </si>
  <si>
    <t xml:space="preserve">
BUCHA DE REDUÇÃO, 150X40MM - PVCR, REF. TIGRE OU EQUIVALENTE.
</t>
  </si>
  <si>
    <t xml:space="preserve">
REDUÇÃO EXCÊNTRICA, 150X100MM - PVCR, REF. TIGRE OU EQUIVALENTE.
</t>
  </si>
  <si>
    <t xml:space="preserve">
ABRAÇADEIRA DE AÇO, PARA TUBO Ø150MM
</t>
  </si>
  <si>
    <t xml:space="preserve">
BUCHA DE EXPANSÃO EM AÇO, PARA TUBO Ø150MM
</t>
  </si>
  <si>
    <t xml:space="preserve">
PORCA SEXTAVADA COM AURELA PARA TETO, PARA TUBO Ø150MM
</t>
  </si>
  <si>
    <t xml:space="preserve">
PORCA SEXTAVADA COM AURELA LISA, PARA TUBO Ø150MM
</t>
  </si>
  <si>
    <t xml:space="preserve">
BRAÇADEIRA TIPO "U", COM DN 150MM
</t>
  </si>
  <si>
    <t xml:space="preserve">
CALHA PARA PISO 15X15X50CM,  DN 100, REF. TIGRE OU EQUIVALENTE 
</t>
  </si>
  <si>
    <t xml:space="preserve">
GRELHA PARA PISO, 15X250CM, REF. TIGRE OU EQUIVALENTE 
</t>
  </si>
  <si>
    <t xml:space="preserve">
GRELHA PARA PISO, 15X50CM, PARA VEÍCULOS PESADOS ATÉ 10 TON REF. TIGRE OU EQUIVALENTE 
</t>
  </si>
  <si>
    <t xml:space="preserve">
MANTA GEOTEXTIL, ROLO (1,0X5,0)M, REF. MACDRAIN FP OU EQUIVALENTE  
</t>
  </si>
  <si>
    <t xml:space="preserve">
OUTROS MATERIAIS
</t>
  </si>
  <si>
    <t xml:space="preserve">
TUBULAÇÕES 
</t>
  </si>
  <si>
    <t xml:space="preserve">
TUBO EM PVC RÍGIDO BEGE PÉROLA SOLDÁVEL COM PONTA, BOLSA PARA JUNTA SOLDÁVEL  E SUPERFÍCIE INTERNA LISA. Ø50MM. TEMPERATURA MÁXIMA DE 75°C EM REGIME NÃO-CONTÍNUO. CLASSE DE RIGIDEZ DE 12.270PA. ABNT NBR 5688 E ABNT NBR 8160. TIGRE, LINHA ESGOTO, SÉRIE REFORÇADA OU EQUIVALENTE TÉCNICO.
</t>
  </si>
  <si>
    <t xml:space="preserve">
TUBO EM PVC RÍGIDO BEGE PÉROLA SOLDÁVEL COM PONTA, BOLSA PARA JUNTA SOLDÁVEL  E SUPERFÍCIE INTERNA LISA. Ø75MM. TEMPERATURA MÁXIMA DE 75°C EM REGIME NÃO-CONTÍNUO. CLASSE DE RIGIDEZ DE 12.270PA. ABNT NBR 5688 E ABNT NBR 8160. TIGRE, LINHA ESGOTO, SÉRIE REFORÇADA OU EQUIVALENTE TÉCNICO.
</t>
  </si>
  <si>
    <t xml:space="preserve">
TUBO EM PVC RÍGIDO BEGE PÉROLA SOLDÁVEL COM PONTA, BOLSA PARA JUNTA SOLDÁVEL  E SUPERFÍCIE INTERNA LISA. Ø100MM. TEMPERATURA MÁXIMA DE 75°C EM REGIME NÃO-CONTÍNUO. CLASSE DE RIGIDEZ DE 3.700PA. ABNT NBR 5688 E ABNT NBR 8160. TIGRE, LINHA ESGOTO, SÉRIE REFORÇADA OU EQUIVALENTE TÉCNICO.
</t>
  </si>
  <si>
    <t xml:space="preserve">
TUBO EM PVC RÍGIDO BEGE PÉROLA SOLDÁVEL COM PONTA, BOLSA PARA JUNTA SOLDÁVEL  E SUPERFÍCIE INTERNA LISA. Ø150MM. TEMPERATURA MÁXIMA DE 75°C EM REGIME NÃO-CONTÍNUO. CLASSE DE RIGIDEZ DE 3.400PA. ABNT NBR 5688 E ABNT NBR 8160. TIGRE, LINHA ESGOTO, SÉRIE REFORÇADA OU EQUIVALENTE TÉCNICO.
</t>
  </si>
  <si>
    <t xml:space="preserve">
JOELHO 90° EM PVC RÍGIDO MARROM SOLDÁVEL COM PONTA E BOLSA Ø25MM. TEMPERATURA MÁXIMA DE 20°C CLASSE 15 (PRESSÃO MÁXIMA DE SERVIÇO DE 7,5KGF/CM²) ABNT NBR 5648 E ABNT NBR 5626. TIGRE, LINHA ÁGUA FRIA OU EQUIVALENTE TÉCNICO.
</t>
  </si>
  <si>
    <t xml:space="preserve">
JOELHO 90° EM PVC RÍGIDO BEGE PÉROLA SOLDÁVEL Ø75MM. TEMPERATURA MÁXIMA DE 75°C EM REGIME NÃO-CONTÍNUO. CLASSE DE RIGIDEZ DE 12.270PA. ABNT NBR 5688 E ABNT NBR 8160. TIGRE, LINHA ESGOTO, SÉRIE REFORÇADA OU EQUIVALENTE TÉCNICO.
</t>
  </si>
  <si>
    <t xml:space="preserve">
JOELHO 90° EM PVC RÍGIDO BEGE PÉROLA SOLDÁVEL Ø100MM. TEMPERATURA MÁXIMA DE 75°C EM REGIME NÃO-CONTÍNUO. CLASSE DE RIGIDEZ DE 3.700PA. ABNT NBR 5688 E ABNT NBR 8160. TIGRE, LINHA ESGOTO, SÉRIE REFORÇADA OU EQUIVALENTE TÉCNICO.
</t>
  </si>
  <si>
    <t xml:space="preserve">
JOELHO 90° EM PVC RÍGIDO BEGE PÉROLA SOLDÁVEL Ø150MM. TEMPERATURA MÁXIMA DE 75°C EM REGIME NÃO-CONTÍNUO. CLASSE DE RIGIDEZ DE 3.400PA. ABNT NBR 5688 E ABNT NBR 8160. TIGRE, LINHA ESGOTO, SÉRIE REFORÇADA OU EQUIVALENTE TÉCNICO.
</t>
  </si>
  <si>
    <t xml:space="preserve">
JOELHO 45° EM PVC RÍGIDO BEGE PÉROLA SOLDÁVEL Ø50MM. TEMPERATURA MÁXIMA DE 75°C EM REGIME NÃO-CONTÍNUO. CLASSE DE RIGIDEZ DE 12.270PA. ABNT NBR 5688 E ABNT NBR 8160. TIGRE, LINHA ESGOTO, SÉRIE REFORÇADA OU EQUIVALENTE TÉCNICO.
</t>
  </si>
  <si>
    <t xml:space="preserve">
JOELHO 45° EM PVC RÍGIDO BEGE PÉROLA SOLDÁVEL Ø75MM. TEMPERATURA MÁXIMA DE 75°C EM REGIME NÃO-CONTÍNUO. CLASSE DE RIGIDEZ DE 12.270PA. ABNT NBR 5688 E ABNT NBR 8160. TIGRE, LINHA ESGOTO, SÉRIE REFORÇADA OU EQUIVALENTE TÉCNICO.
</t>
  </si>
  <si>
    <t xml:space="preserve">
JOELHO 45° EM PVC RÍGIDO BEGE PÉROLA SOLDÁVEL Ø100MM. TEMPERATURA MÁXIMA DE 75°C EM REGIME NÃO-CONTÍNUO. CLASSE DE RIGIDEZ DE 3.700PA. ABNT NBR 5688 E ABNT NBR 8160. TIGRE, LINHA ESGOTO, SÉRIE REFORÇADA OU EQUIVALENTE TÉCNICO.
</t>
  </si>
  <si>
    <t xml:space="preserve">
JOELHO 45° EM PVC RÍGIDO BEGE PÉROLA SOLDÁVEL Ø150MM. TEMPERATURA MÁXIMA DE 75°C EM REGIME NÃO-CONTÍNUO. CLASSE DE RIGIDEZ DE 3.400PA. ABNT NBR 5688 E ABNT NBR 8160. TIGRE, LINHA ESGOTO, SÉRIE REFORÇADA OU EQUIVALENTE TÉCNICO.
</t>
  </si>
  <si>
    <t xml:space="preserve">
BUCHA DE REDUÇÃO LONGA EM PVC RÍGIDO BEGE PÉROLA SOLDÁVEL Ø50X40MM. TEMPERATURA MÁXIMA DE 75°C EM REGIME NÃO-CONTÍNUO. CLASSE DE RIGIDEZ DE 23.790PA. ABNT NBR 5688 E ABNT NBR 8160. TIGRE, LINHA ESGOTO, SÉRIE REFORÇADA OU EQUIVALENTE TÉCNICO.
</t>
  </si>
  <si>
    <t xml:space="preserve">
JUNÇÃO SIMPLES EM PVC RÍGIDO BRANCO Ø40X40MM. TEMPERATURA MÁXIMA DE 75°C EM REGIME NÃO-CONTÍNUO. CLASSE DE RIGIDEZ DE 11.000PA. ABNT NBR 5688 E ABNT NBR 8160. TIGRE, LINHA ESGOTO, SÉRIE NORMAL OU EQUIVALENTE TÉCNICO.
</t>
  </si>
  <si>
    <t xml:space="preserve">
JUNÇÃO SIMPLES EM PVC RÍGIDO BEGE PÉROLA SOLDÁVEL Ø100X50MM. TEMPERATURA MÁXIMA DE 75°C EM REGIME NÃO-CONTÍNUO. CLASSE DE RIGIDEZ DE 3.700PA. ABNT NBR 5688 E ABNT NBR 8160. TIGRE, LINHA ESGOTO, SÉRIE REFORÇADA OU EQUIVALENTE TÉCNICO.
</t>
  </si>
  <si>
    <t xml:space="preserve">
JUNÇÃO SIMPLES EM PVC RÍGIDO BEGE PÉROLA SOLDÁVEL Ø100X75MM. TEMPERATURA MÁXIMA DE 75°C EM REGIME NÃO-CONTÍNUO. CLASSE DE RIGIDEZ DE 3.700PA. ABNT NBR 5688 E ABNT NBR 8160. TIGRE, LINHA ESGOTO, SÉRIE REFORÇADA OU EQUIVALENTE TÉCNICO.
</t>
  </si>
  <si>
    <t xml:space="preserve">
JUNÇÃO SIMPLES EM PVC RÍGIDO BEGE PÉROLA SOLDÁVEL Ø100X100MM. TEMPERATURA MÁXIMA DE 75°C EM REGIME NÃO-CONTÍNUO. CLASSE DE RIGIDEZ DE 3.700PA. ABNT NBR 5688 E ABNT NBR 8160. TIGRE, LINHA ESGOTO, SÉRIE REFORÇADA OU EQUIVALENTE TÉCNICO.
</t>
  </si>
  <si>
    <t xml:space="preserve">
TÊ EM PVC RÍGIDO BEGE PÉROLA SOLDÁVEL Ø100X100MM. TEMPERATURA MÁXIMA DE 75°C EM REGIME NÃO-CONTÍNUO. CLASSE DE RIGIDEZ DE 3.700PA. ABNT NBR 5688 E ABNT NBR 8160. TIGRE, LINHA ESGOTO, SÉRIE REFORÇADA OU EQUIVALENTE TÉCNICO.
</t>
  </si>
  <si>
    <t xml:space="preserve">
TÊ EM PVC RÍGIDO BEGE PÉROLA SOLDÁVEL Ø150X100MM. TEMPERATURA MÁXIMA DE 75°C EM REGIME NÃO-CONTÍNUO. CLASSE DE RIGIDEZ DE 3.400PA. ABNT NBR 5688 E ABNT NBR 8160. TIGRE, LINHA ESGOTO, SÉRIE REFORÇADA OU EQUIVALENTE TÉCNICO.
</t>
  </si>
  <si>
    <t xml:space="preserve">
REDUÇÃO EXCÊNTRICA EM PVC RÍGIDO BEGE PÉROLA SOLDÁVEL Ø150X100MM. TEMPERATURA MÁXIMA DE 75°C EM REGIME NÃO-CONTÍNUO. CLASSE DE RIGIDEZ DE 3.400PA. ABNT NBR 5688 E ABNT NBR 8160. TIGRE, LINHA ESGOTO, SÉRIE REFORÇADA OU EQUIVALENTE TÉCNICO.
</t>
  </si>
  <si>
    <t xml:space="preserve">
TÊ DE INSPEÇÃO EM PVC RÍGIDO BEGE PÉROLA SOLDÁVEL Ø150X100MM. TEMPERATURA MÁXIMA DE 75°C EM REGIME NÃO-CONTÍNUO. CLASSE DE RIGIDEZ DE 3.400PA. ABNT NBR 5688 E ABNT NBR 8160. TIGRE, LINHA ESGOTO, SÉRIE REFORÇADA OU EQUIVALENTE TÉCNICO.
</t>
  </si>
  <si>
    <t xml:space="preserve">
RALO HEMISFÉRICO COMPLETO COM GRELHA FLEXÍVEL EM PVC RÍGIDO BRANCO Ø100MM. ABNT NBR 10844, NBR 5688 E ABNT NBR 8160. TIGRE, LINHA AQUAPLUV STYLE OU EQUIVALENTE TÉCNICO.
</t>
  </si>
  <si>
    <t xml:space="preserve">
CAIXAS
</t>
  </si>
  <si>
    <t xml:space="preserve">
PAINEL CENTRAL DE ALARME WIRELESS, MODELO GS1000, TELA TOUCH 23", 127/220V, CONTENDO CONJUNTO DE BATERIAS
</t>
  </si>
  <si>
    <t xml:space="preserve">
PLACA DE SINALIZAÇÃO DE ORIENTAÇÃO E SALVAMENTO, MODELO S-2 ESQUERDA, CONFORME TABELA DE SINALIZAÇÕES, CONSTANTE NO PROJETO E DIMENSÕES (252 X 126) MM. REF. EVERLUX, LINHA EXCELLENCE OU EQUIVALENTE.
</t>
  </si>
  <si>
    <t xml:space="preserve">
PLACA DE SINALIZAÇÃO DE ORIENTAÇÃO E SALVAMENTO, MODELO S-2 DIREITA, CONFORME TABELA DE SINALIZAÇÕES, CONSTANTE NO PROJETO E DIMENSÕES (252 X 126) MM. REF. EVERLUX, LINHA EXCELLENCE OU EQUIVALENTE.
</t>
  </si>
  <si>
    <t xml:space="preserve">
PLACA DE SINALIZAÇÃO DE ORIENTAÇÃO E SALVAMENTO, MODELO S-3, CONFORME TABELA DE SINALIZAÇÕES, CONSTANTE NO PROJETO E DIMENSÕES (252 X 126) MM. REF. EVERLUX, LINHA EXCELLENCE OU EQUIVALENTE.
</t>
  </si>
  <si>
    <t xml:space="preserve">
PLACA DE SINALIZAÇÃO DE ORIENTAÇÃO E SALVAMENTO, MODELO S-12, CONFORME TABELA DE SINALIZAÇÕES, CONSTANTE NO PROJETO E DIMENSÕES (252 X 126) MM.  REF. EVERLUX, LINHA EXCELLENCE OU EQUIVALENTE.
</t>
  </si>
  <si>
    <t xml:space="preserve">
PLACA DE SINALIZAÇÃO DE ORIENTAÇÃO E SALVAMENTO, MODELO S-17, CONFORME TABELA DE SINALIZAÇÕES, CONSTANTE NO PROJETO E DIMENSÕES (252 X 126) MM. REF. EVERLUX, LINHA EXCELLENCE OU EQUIVALENTE.
</t>
  </si>
  <si>
    <t xml:space="preserve">
PLACA DE SINALIZAÇÃO DE ORIENTAÇÃO E SALVAMENTO, MODELO S-18, CONFORME TABELA DE SINALIZAÇÕES, CONSTANTE NO PROJETO E DIMENSÕES (252 X 126) MM. REF. EVERLUX, LINHA EXCELLENCE OU EQUIVALENTE.
</t>
  </si>
  <si>
    <t xml:space="preserve">
PLACA DE SINALIZAÇÃO DE ORIENTAÇÃO E SALVAMENTO, MODELO M-2 ESCRITA: "LOTAÇÃO MÁXIMA: 90 PESSOAS", CONFORME TABELA DE SINALIZAÇÕES, CONSTANTE NO PROJETO E DIMENSÕES (252 X 126) MM. REF. EVERLUX, LINHA EXCELLENCE OU EQUIVALENTE.
</t>
  </si>
  <si>
    <t xml:space="preserve">
PLACA DE SINALIZAÇÃO DE ORIENTAÇÃO E SALVAMENTO, MODELO M-2 ESCRITA: "LOTAÇÃO MÁXIMA: 187 PESSOAS", CONFORME TABELA DE SINALIZAÇÕES, CONSTANTE NO PROJETO E DIMENSÕES (252 X 126) MM. REF. EVERLUX, LINHA EXCELLENCE OU EQUIVALENTE.
</t>
  </si>
  <si>
    <t xml:space="preserve">
PLACA DE SINALIZAÇÃO DE ORIENTAÇÃO E SALVAMENTO, MODELO M-4 ESCRITA: "PORTA CORTA-FOGO - MANTENHA FECHADA", CONFORME TABELA DE SINALIZAÇÕES, CONSTANTE NO PROJETO E DIMENSÕES (252 X 126) MM. REF. EVERLUX, LINHA EXCELLENCE OU EQUIVALENTE.
</t>
  </si>
  <si>
    <t xml:space="preserve">
PLACA DE SINALIZAÇÃO DE PROIBIÇÃO, MODELO P-6, CONFORME TABELA DE SINALIZAÇÕES, CONSTANTE NO PROJETO E DIMENSÕES (151) MM.  REF. EVERLUX, LINHA EXCELLENCE OU EQUIVALENTE.
</t>
  </si>
  <si>
    <t xml:space="preserve">
PLACA DE SINALIZAÇÃO DE EQUPAMENTO, MODELO E-1, CONFORME TABELA DE SINALIZAÇÕES, CONSTANTE NO PROJETO E DIMENSÕES (180 X 180) MM.  REF. EVERLUX, LINHA EXCELLENCE OU EQUIVALENTE.
</t>
  </si>
  <si>
    <t xml:space="preserve">
PLACA DE SINALIZAÇÃO DE EQUPAMENTO, MODELO E-2, CONFORME TABELA DE SINALIZAÇÕES, CONSTANTE NO PROJETO E DIMENSÕES (220 X 180) MM. REF. EVERLUX, LINHA EXCELLENCE OU EQUIVALENTE.
</t>
  </si>
  <si>
    <t xml:space="preserve">
PLACA DE SINALIZAÇÃO DE EQUPAMENTO, MODELO E-3, CONFORME TABELA DE SINALIZAÇÕES, CONSTANTE NO PROJETO E DIMENSÕES (220 X 180) MM. REF. EVERLUX, LINHA EXCELLENCE OU EQUIVALENTE.
</t>
  </si>
  <si>
    <t xml:space="preserve">
PLACA DE SINALIZAÇÃO DE EQUPAMENTO, MODELO E-5, CONFORME TABELA DE SINALIZAÇÕES, CONSTANTE NO PROJETO E DIMENSÕES (300 X 300) MM. REF. EVERLUX, LINHA EXCELLENCE OU EQUIVALENTE.
</t>
  </si>
  <si>
    <t xml:space="preserve">
PLACA DE SINALIZAÇÃO DE EQUPAMENTO, MODELO E-8, CONFORME TABELA DE SINALIZAÇÕES, CONSTANTE NO PROJETO E DIMENSÕES (300 X 300) MM. REF. EVERLUX, LINHA EXCELLENCE OU EQUIVALENTE.
</t>
  </si>
  <si>
    <t xml:space="preserve">
FITA DUPLA FACE PARA FIXAÇÃO DE SINALIZAÇÃO 5M.
</t>
  </si>
  <si>
    <t xml:space="preserve">
SUPORTE DE PISO PARA EXTINTOR, CROMADO
</t>
  </si>
  <si>
    <t xml:space="preserve">
PARAFUSO S8
</t>
  </si>
  <si>
    <t xml:space="preserve">
BUCHA S8
</t>
  </si>
  <si>
    <t xml:space="preserve">
REGISTRO DE GAVETA BRUTO EM LATÃO DIÂMETRO 63 MM (2.1/2"), ROSCA BSP.
</t>
  </si>
  <si>
    <t xml:space="preserve">
BOTOEIRA DE ACIONAMENTO MANUAL DA BOMBA DE INCÊNDIO
</t>
  </si>
  <si>
    <t xml:space="preserve">
PORTAS DE SAÍDA DE EMERGÊNCIA
</t>
  </si>
  <si>
    <t xml:space="preserve">
PORTA CORTA-FOGO, COM TEMPO REQUERIDO DE RESISTÊNCIA AO FOGO DE 90 MIN., EM FOLHA ÚNICA, NAS MEDIDAS 90 X 210 CM, MARCA REAL STEEL MODELO P-90 OU EQUIVALENTE
</t>
  </si>
  <si>
    <t xml:space="preserve">
PORTA CORTA-FOGO, COM TEMPO REQUERIDO DE RESISTÊNCIA AO FOGO DE 90 MIN., EM DUAS FOLHAS, NAS MEDIDAS 120 X 210 CM, MARCA REAL STEEL MODELO P-90 OU EQUIVALENTE
</t>
  </si>
  <si>
    <t xml:space="preserve">
PORTA CORTA-FOGO, COM TEMPO REQUERIDO DE RESISTÊNCIA AO FOGO DE 90 MIN., EM DUAS FOLHAS, NAS MEDIDAS 140 X 210 CM, MARCA REAL STEEL MODELO P-90 OU EQUIVALENTE
</t>
  </si>
  <si>
    <t xml:space="preserve">
PORTA CORTA-FOGO DE CORRER, COM TEMPO REQUERIDO DE RESISTÊNCIA AO FOGO DE 120 MIN., NAS MEDIDAS 520 X 250 CM, FOLHA ÚNICA, MARCA REAL STEEL MODELO  P-120 OU EQUIVALENTE
</t>
  </si>
  <si>
    <t xml:space="preserve">
PORTA CORTA-FOGO DE CORRER, COM TEMPO REQUERIDO DE RESISTÊNCIA AO FOGO DE 120 MIN., NAS MEDIDAS 910 X 250 CM, EM DUAS FOLHAS, MARCA REAL STEEL MODELO P-120 OU EQUIVALENTE
</t>
  </si>
  <si>
    <t xml:space="preserve">
CORTINA CORTA-FOGO COM TEMPO REQUERIDO DE RESISTÊNCIA AO FOGO DE 120 MIN., NAS MEDIDAS 438 X 350 CM. MARCA CKC FIRESCREEN RADIATION R4 (EW(120) OU EQUIVALENTE.
</t>
  </si>
  <si>
    <t xml:space="preserve">
CORTINA CORTA-FOGO COM TEMPO REQUERIDO DE RESISTÊNCIA AO FOGO DE 120 MIN., NAS MEDIDAS 186 X 350 CM. MARCA CKC FIRESCREEN RADIATION R4 (EW(120) OU EQUIVALENTE.
</t>
  </si>
  <si>
    <t xml:space="preserve">
PILAR METÁLICO EM PERFIL I, MODELO W 150 X 22,5 DA GERDAU, ALTURA H=3,72CM, PARA FIXAÇÃO DAS GUIAS DAS CORTINAS CORTA-FOGO
</t>
  </si>
  <si>
    <t xml:space="preserve">
SEDE ATUAL: SUBESTAÇÃO E GRUPO MOTO-GERADOR
</t>
  </si>
  <si>
    <t xml:space="preserve">
EXTINTOR DE INCÊNDIO TIPO PÓ QUÍMICO SECO (BC), SOBRE RODAS, COM CAPACIDADE EXTINTORA 80B:C, CARDE DE 50 KG, FABRICADO DE ACORDO COM A NBR 10721 DA ABNT.
</t>
  </si>
  <si>
    <t xml:space="preserve">
PLACA DE SINALIZAÇÃO DE ALERTA, MODELO A-5, CONFORME TABELA DE SINALIZAÇÕES, CONSTANTE NO PROJETO E DIMENSÕES (204) MM.
</t>
  </si>
  <si>
    <t xml:space="preserve">
PLACA DE SINALIZAÇÃO DE PROIBIÇÃO, MODELO P-6, CONFORME TABELA DE SINALIZAÇÕES, CONSTANTE NO PROJETO E DIMENSÕES (220X220) MM.
</t>
  </si>
  <si>
    <t xml:space="preserve">
CONCRETO USINADO BOMBEADO FCK=40MPA, INCLUSIVE LANCAMENTO E ADENSAMENTO
</t>
  </si>
  <si>
    <t xml:space="preserve">
VIGAS METÁLICAS
</t>
  </si>
  <si>
    <t xml:space="preserve">
VIGA METALICA W460X52 
</t>
  </si>
  <si>
    <t xml:space="preserve">
VIGA METALICA  W530X109
</t>
  </si>
  <si>
    <t xml:space="preserve">
VIGA METALICA W610X174
</t>
  </si>
  <si>
    <t xml:space="preserve">
CONECTOR DE CISALHAMNETO U6" 1ºALMA
</t>
  </si>
  <si>
    <t xml:space="preserve">
CHAPA 650X350X19
</t>
  </si>
  <si>
    <t xml:space="preserve">
CHAPA 740X470X19
</t>
  </si>
  <si>
    <t xml:space="preserve">
CHAPA 820X700X19
</t>
  </si>
  <si>
    <t xml:space="preserve">
CHAPA 820X350X19
</t>
  </si>
  <si>
    <t xml:space="preserve">
CHAPA TRIANGULAR 100X100X10
</t>
  </si>
  <si>
    <t xml:space="preserve">
PARAFUSO DE ALTA RESISITÊNCIA 7/8"
</t>
  </si>
  <si>
    <t xml:space="preserve">
CHAPA DE NERVURA 572X155X16
</t>
  </si>
  <si>
    <t xml:space="preserve">
CHAPA DE NERVURA 500X99X12,5
</t>
  </si>
  <si>
    <t xml:space="preserve">
ARMACAO ACO CA-50 DIAM. 16,0MM - FORNECIMENTO/ CORTE(PERDA DE 10%) / DOBRA / COLOCAÇÃO. (KG) - FERRO MECÂNICO
</t>
  </si>
  <si>
    <t xml:space="preserve">
VIGAS 5X10X2,65
</t>
  </si>
  <si>
    <t xml:space="preserve">
ELETRODO E6013
</t>
  </si>
  <si>
    <t xml:space="preserve">
PRIMER
</t>
  </si>
  <si>
    <t xml:space="preserve">
THINNER
</t>
  </si>
  <si>
    <t xml:space="preserve">
CHAPAS #170X180X10
</t>
  </si>
  <si>
    <t xml:space="preserve">
CONTENÇÃO
</t>
  </si>
  <si>
    <t xml:space="preserve">
FORMAS
</t>
  </si>
  <si>
    <t xml:space="preserve">
PISO ELEVADO
</t>
  </si>
  <si>
    <t xml:space="preserve">
ESTRUTURAS DE CONCRETO
</t>
  </si>
  <si>
    <t xml:space="preserve">
CONCRETO USINADO BOMBEADO FCK=20MPA, INCLUSIVE LANCAMENTO E ADENSAMENTO
</t>
  </si>
  <si>
    <t xml:space="preserve">
CONCRETO USINADO BOMBEADO FCK=25MPA, INCLUSIVE LANCAMENTO E ADENSAMENTO
</t>
  </si>
  <si>
    <t xml:space="preserve">
ESTRUTURAS DE VIGAS METÁLICAS 
</t>
  </si>
  <si>
    <t xml:space="preserve">
VIGA DE UNIFICAÇÃO CANTONEIRA L 4"X4"X1/4" 
</t>
  </si>
  <si>
    <t xml:space="preserve">
VIGA DE UNIFICAÇÃO CHAPA  150X60X25X3,00  
</t>
  </si>
  <si>
    <t xml:space="preserve">
VIGA DE UNIFICAÇÃO W310X21,0
</t>
  </si>
  <si>
    <t xml:space="preserve">
CHAPA DE BASE #350X300X8,0
</t>
  </si>
  <si>
    <t xml:space="preserve">
CHAPA DE BASE #200X100X8,0
</t>
  </si>
  <si>
    <t xml:space="preserve">
CHAPA DE BASE #400X350X10
</t>
  </si>
  <si>
    <t xml:space="preserve">
CHAPA DE BASE #458X282X12,5
</t>
  </si>
  <si>
    <t xml:space="preserve">
CHAPA DE REFORÇO  #8,0
</t>
  </si>
  <si>
    <t xml:space="preserve">
CHAPA DE REFORÇO  #12,5
</t>
  </si>
  <si>
    <t xml:space="preserve">
CONECTOR DE CISALHAMENTO 4"X 8,0 - 1 ALMA
</t>
  </si>
  <si>
    <t xml:space="preserve">
VIGA METALICA REFORÇO ENTRE AS SEDES  W460X106
</t>
  </si>
  <si>
    <t xml:space="preserve">
CONECTOR DE CISALHAMENTO U6" 1º ALMA
</t>
  </si>
  <si>
    <t xml:space="preserve">
PILARES FACHADA  150X60X25X3,0
</t>
  </si>
  <si>
    <t xml:space="preserve">
ESTRUTURA DA ESCADA
</t>
  </si>
  <si>
    <t xml:space="preserve">
VIGA METALICA DAS ESCADAS 200X75X25X3,00
</t>
  </si>
  <si>
    <t xml:space="preserve">
DEGRAUS CHAPA XADREZ 1200X185X270  #1/8"
</t>
  </si>
  <si>
    <t xml:space="preserve">
PILAR METALICO 150X60X20X3,00
</t>
  </si>
  <si>
    <t xml:space="preserve">
LAUDO SPDA MEDIÇÃO CONTINUIDADE E INSPEÇÃO VISUAL
</t>
  </si>
  <si>
    <t xml:space="preserve">
CABO DE COBRE NÚ #16MM²
</t>
  </si>
  <si>
    <t xml:space="preserve">
CABO DE COBRE NÚ #35MM²
</t>
  </si>
  <si>
    <t xml:space="preserve">
CABO DE COBRE NÚ #50MM²
</t>
  </si>
  <si>
    <t xml:space="preserve">
TERMINAL AÉREO BASE PLANA COM DOIS FUROS H=50CM  
</t>
  </si>
  <si>
    <t xml:space="preserve">
PRESILHA DE LATÃO 1 FURO DE 8MM  P/ CABO 35MM² 
</t>
  </si>
  <si>
    <t xml:space="preserve">
CONECTOR PRESSÃO BIMETÁLICO #35MM²
</t>
  </si>
  <si>
    <t xml:space="preserve">
CONECTOR PRESSÃO BIMETÁLICO #50MM²
</t>
  </si>
  <si>
    <t xml:space="preserve">
CAIXA  DE EQUALIZAÇÃO DE POTENCIAL  (BEP) 40X40X10CM, EM AÇO COM FLANGE INFERIOR, VEDAÇÃO NA PORTA E ACABAMENTO EM EPÓXI
</t>
  </si>
  <si>
    <t xml:space="preserve">
TERMINAL DE COMPRESSÃO 16MM²
</t>
  </si>
  <si>
    <t xml:space="preserve">
TERMINAL DE COMPRESSÃO 35MM²
</t>
  </si>
  <si>
    <t xml:space="preserve">
TERMINAL DE COMPRESSÃO 50MM²
</t>
  </si>
  <si>
    <t xml:space="preserve">
PARAFUSO INOX 1/4X1/4"
</t>
  </si>
  <si>
    <t xml:space="preserve">
PARAFUSO INOX 5/16X1/4"
</t>
  </si>
  <si>
    <t xml:space="preserve">
PORCA INOX 1/4"
</t>
  </si>
  <si>
    <t xml:space="preserve">
PORCA INOX 5/16"
</t>
  </si>
  <si>
    <t xml:space="preserve">
ELETRICO - RAMAL DE ENTRADA E QGBT
</t>
  </si>
  <si>
    <t xml:space="preserve">
ELETRODUTO PVC PEAD 110MM PEÇAS 3MTS
</t>
  </si>
  <si>
    <t xml:space="preserve">
CURVA 90º 110MM
</t>
  </si>
  <si>
    <t xml:space="preserve">
ABRAÇADEIRA PARA DUTO 110MM COM PARAFUSOS E PORCAS
</t>
  </si>
  <si>
    <t xml:space="preserve">
QUADRO DE COMANDO 60X60X30CM COM DISPOSITIVO PARA LACRE
</t>
  </si>
  <si>
    <t xml:space="preserve">
CAIXA DE MEDIÇÃO CM-4 COM TC´S CONFORME PROJETO
</t>
  </si>
  <si>
    <t xml:space="preserve">
CAIXA CM-18 CONFORME PROJETO
</t>
  </si>
  <si>
    <t xml:space="preserve">
DISJUNTOR TRIFASICO 700A  10KA CONFORME PROJETO
</t>
  </si>
  <si>
    <t xml:space="preserve">
CABO DE COBRE NU #16MM
</t>
  </si>
  <si>
    <t xml:space="preserve">
CONECTOR TIPO GRAMPO PARA CABO #16MM
</t>
  </si>
  <si>
    <t xml:space="preserve">
CABO DE COBRE FLEXÍVEL ISOLADO, 150 MM², ANTI-CHAMA 0,6/1,0 KV, PARA DISTRIBUIÇÃO -
FORNECIMENTO E INSTALAÇÃO
</t>
  </si>
  <si>
    <t xml:space="preserve">
CABO DE COBRE FLEXÍVEL ISOLADO, 70 MM², ANTI-CHAMA 0,6/1,0 KV, PARA DISTRIBUIÇÃO -
FORNECIMENTO E INSTALAÇÃO
</t>
  </si>
  <si>
    <t xml:space="preserve">
ENVELOPAMENTO DE REDE ELÉTRICA SUBTERRÂNEA COM CONCRETO FCK 15 MPA
</t>
  </si>
  <si>
    <t xml:space="preserve">
COBERTURA PROTETORA CONECTOR ESTRIBO
</t>
  </si>
  <si>
    <t xml:space="preserve">
CARRETEL DE SOLDA 60X40 1,5MM DE 500G
</t>
  </si>
  <si>
    <t xml:space="preserve">
FITA ISOLANTE SCOTCH 3M DE 20 METROS
</t>
  </si>
  <si>
    <t xml:space="preserve">
SHAFT LOGICO E ELETRICO
</t>
  </si>
  <si>
    <t xml:space="preserve">
ELETROCALHA LISA 500X100 #16 PARA ELETRICA DE 3MTS
</t>
  </si>
  <si>
    <t xml:space="preserve">
CURVA DE INVERSÃO VERTICAL 500X100
</t>
  </si>
  <si>
    <t xml:space="preserve">
EMENDA PARA ELETROCALHA 500X100
</t>
  </si>
  <si>
    <t xml:space="preserve">
CAIXA DE PASSAGEM 50x50x15
</t>
  </si>
  <si>
    <t xml:space="preserve">
PERFILADO 19X38MM PERFURADO CHAPA 18
</t>
  </si>
  <si>
    <t xml:space="preserve">
PARAFUSO PHILIPS "S8"
</t>
  </si>
  <si>
    <t xml:space="preserve">
BUCHA "S8"
</t>
  </si>
  <si>
    <t xml:space="preserve">
PORCA SEXTAVADA DE 1/4
</t>
  </si>
  <si>
    <t xml:space="preserve">
ARRUELA LISA DE 1/4
</t>
  </si>
  <si>
    <t xml:space="preserve">
PARAFUSO ALTO TRAVANTE DE 1/4
</t>
  </si>
  <si>
    <t xml:space="preserve">
ARRUELA DE ALUMINIO DE "1"
</t>
  </si>
  <si>
    <t xml:space="preserve">
ELETROCALHA LISA 500X100 #16 PARA LÓGICA DE 3MTS
</t>
  </si>
  <si>
    <t xml:space="preserve">
SEALTUBE DE 1 1/2" - ROLO COM 10MTS
</t>
  </si>
  <si>
    <t xml:space="preserve">
UNIDUTE RETO DE 1 1/2"
</t>
  </si>
  <si>
    <t xml:space="preserve">
ELETRICA SUBSOLO
</t>
  </si>
  <si>
    <t xml:space="preserve">
ELETROCALHA TIPO LEITO 500X100 #16 PEÇA 3 METROS
</t>
  </si>
  <si>
    <t xml:space="preserve">
EMENDA PARA ELETROCLAHA 500X100
</t>
  </si>
  <si>
    <t xml:space="preserve">
CURVA GALVANIZADA 500X100 HORIZONTAL
</t>
  </si>
  <si>
    <t xml:space="preserve">
DERIVAÇÃO T PARA ELETROCALHA 500X100
</t>
  </si>
  <si>
    <t xml:space="preserve">
CURVA DE INVERSAO VERTICAL 500X100
</t>
  </si>
  <si>
    <t xml:space="preserve">
SUPORTE BALANÇO VERTICAL PARA ELETROCALHA 500X100
</t>
  </si>
  <si>
    <t xml:space="preserve">
REDUTOR DE ELETROCALHA DE 500X100 PARA 400X50
</t>
  </si>
  <si>
    <t xml:space="preserve">
ELETROCALHA 400X50 #18
</t>
  </si>
  <si>
    <t xml:space="preserve">
CURVA DE INVERSAO VERTICAL 400X100
</t>
  </si>
  <si>
    <t xml:space="preserve">
SUPORTE BALANÇO PARA ELETROCALHA 400X50
</t>
  </si>
  <si>
    <t xml:space="preserve">
REDUTOR DE ELETROCALHA DE 400X100 PARA 250X50
</t>
  </si>
  <si>
    <t xml:space="preserve">
ELETROCALHA 250X50 #18
</t>
  </si>
  <si>
    <t xml:space="preserve">
SUPORTE BALANÇO PARA ELETROCALHA 250X50
</t>
  </si>
  <si>
    <t xml:space="preserve">
ELETROCALHA GALVANIZADA 100X50 #18
</t>
  </si>
  <si>
    <t xml:space="preserve">
ELETROCALHA LISA COM VIROLA E TAMPA 100X50
</t>
  </si>
  <si>
    <t xml:space="preserve">
EMENDA PARA ELETROCALHA 100X50
</t>
  </si>
  <si>
    <t xml:space="preserve">
DERIVAÇÃO EM T PARA ELETROCALHA 100X50
</t>
  </si>
  <si>
    <t xml:space="preserve">
CURVA PARA ELETROCALHA 100X50
</t>
  </si>
  <si>
    <t xml:space="preserve">
TERMINAL PARA ELETROCALHA 100X50
</t>
  </si>
  <si>
    <t xml:space="preserve">
SUPORTE BALANÇO VERTICAL PARA ELETROCALHA 100X50
</t>
  </si>
  <si>
    <t xml:space="preserve">
PERFILADO 38X38 #20 PEÇA DE 3MTS
</t>
  </si>
  <si>
    <t xml:space="preserve">
SAIDA LATERAL PARA PERFILADO 38X38
</t>
  </si>
  <si>
    <t xml:space="preserve">
GANCHO PARA PERFILADO 38X38
</t>
  </si>
  <si>
    <t xml:space="preserve">
ELETRODUTO PVC 1"  RIGIDO EMBUTIDO NA PAREDE  PEÇA DE 3MTS
</t>
  </si>
  <si>
    <t xml:space="preserve">
SAIDA LATERAL PARA ELETROCALHA  ELETRODUTO DE 1"
</t>
  </si>
  <si>
    <t xml:space="preserve">
ELETRODUTO GALVANIZADO LEVE 1" APARENTE
</t>
  </si>
  <si>
    <t xml:space="preserve">
ABRAÇADEIRA TIPO D CUNHA 1"
</t>
  </si>
  <si>
    <t xml:space="preserve">
CURVA GALVANIZADA PARA ELETRODUTO 1"
</t>
  </si>
  <si>
    <t xml:space="preserve">
CONDULETE TIPO E DE 1"  COM TAMPA SEM ROSCA
</t>
  </si>
  <si>
    <t xml:space="preserve">
CONDULETE TIPO C DE 1"  COM TAMPA SEM ROSCA
</t>
  </si>
  <si>
    <t xml:space="preserve">
CONDULETE TIPO T DE 1" COM TAMPA  SEM ROSCA
</t>
  </si>
  <si>
    <t xml:space="preserve">
UNIDUTE CÔNICO 1"
</t>
  </si>
  <si>
    <t xml:space="preserve">
UNIDUTE RETO 1"
</t>
  </si>
  <si>
    <t xml:space="preserve">
LUVA GALVANIZADA DE 1"
</t>
  </si>
  <si>
    <t xml:space="preserve">
SEALTUBE 1" ROLO 10MTS
</t>
  </si>
  <si>
    <t xml:space="preserve">
MANGUEIRA CORRUGADA 1" - ROLO 10MTS
</t>
  </si>
  <si>
    <t xml:space="preserve">
CAIXA DE SOBREPOR 102X102X55MM
</t>
  </si>
  <si>
    <t xml:space="preserve">
TOMADA DE SOBREPOR 220V PARA MOTOR TRIFASICO
</t>
  </si>
  <si>
    <t xml:space="preserve">
TOMADA ELETRICA 2P+T 20A REDONDA COM ABAS COR PRETA - TOMADA 110 PARA CONDULETE
</t>
  </si>
  <si>
    <t xml:space="preserve">
TOMADA ELETRICA 2P+T 20A  REDONDA COM ABAS COR PRETA TOMADA 220V PARA CONDULETE
</t>
  </si>
  <si>
    <t xml:space="preserve">
ESPELHO PARA CONDULETE 1" 1 SAIDA REDONDA
</t>
  </si>
  <si>
    <t xml:space="preserve">
CAIXA DE EMBUTIR 2X4
</t>
  </si>
  <si>
    <t xml:space="preserve">
CAIXA DE EMBUTIR 4X4
</t>
  </si>
  <si>
    <t xml:space="preserve">
ESPELHO 2X4 COM INTERRUPTOR SIMPLES 1 TECLA
</t>
  </si>
  <si>
    <t xml:space="preserve">
ESPELHO COM SUPORTE PARA 2 MODULOS 4X4
</t>
  </si>
  <si>
    <t xml:space="preserve">
MODULO TOMADA ELETRICA 2P+T 20A PARA PARA ESPELHO 2P+T
</t>
  </si>
  <si>
    <t xml:space="preserve">
CAIXA DE PASSAGEM 20X20X10 DE SOBREPOR
</t>
  </si>
  <si>
    <t xml:space="preserve">
VERGALHÃO ROSCA TOTAL DE 1/4 DE 3 METROS
</t>
  </si>
  <si>
    <t xml:space="preserve">
ABRAÇADEIRA NYLON 20CM PRETA PACOTE COM 100
</t>
  </si>
  <si>
    <t xml:space="preserve">
ABRAÇADEIRA NYLON 50CML PACOTE COM 100
</t>
  </si>
  <si>
    <t xml:space="preserve">
CABO PP DE 3X6MM²
</t>
  </si>
  <si>
    <t xml:space="preserve">
PARABOLTY CONE E JAQUETA DE 1/4
</t>
  </si>
  <si>
    <t xml:space="preserve">
CABO FLEXIVEL DE 2,5MM² ATOX NA COR PRETA
</t>
  </si>
  <si>
    <t xml:space="preserve">
CABO FLEXIVEL DE 2,5MM² ATOX NA COR VERDE
</t>
  </si>
  <si>
    <t xml:space="preserve">
CABO FLEXIVEL DE 2,5MM² ATOX NA COR AZUL
</t>
  </si>
  <si>
    <t xml:space="preserve">
CABO FLEXIVEL DE 2,5MM² ATOX NA COR AMARELA
</t>
  </si>
  <si>
    <t xml:space="preserve">
CABO FLEXIVEL DE 2.5MM² ATOX COR VERMELHA
</t>
  </si>
  <si>
    <t xml:space="preserve">
CABO FLEXIVEL DE 2.5MM² ATOX COR BRANCO
</t>
  </si>
  <si>
    <t xml:space="preserve">
SENSOR DE PRESENÇA
</t>
  </si>
  <si>
    <t xml:space="preserve">
CONECTOR TUBULAR PARA CABOS DE 2,5MM PACOTE COM 100
</t>
  </si>
  <si>
    <t xml:space="preserve">
CABO FLEXIVEL HEPR 16MM²
</t>
  </si>
  <si>
    <t xml:space="preserve">
CONECTOR TUBULAR PARA CABO DE 16MM²
</t>
  </si>
  <si>
    <t xml:space="preserve">
CONECTOR DE COMPRESSÃO PARA CABO DE 16MM²
</t>
  </si>
  <si>
    <t xml:space="preserve">
PROTETOR DE SURTO 175V 40KA
</t>
  </si>
  <si>
    <t xml:space="preserve">
DISJUNTOR GERAL TRIFASICO 50A
</t>
  </si>
  <si>
    <t xml:space="preserve">
DISJUNTOR TRIFASICO 20A
</t>
  </si>
  <si>
    <t xml:space="preserve">
DISJUNTOR TRIFASICO DE 40A
</t>
  </si>
  <si>
    <t xml:space="preserve">
CABO FLEXIVEL HEPR 6MM²
</t>
  </si>
  <si>
    <t xml:space="preserve">
CONECTOR TUBULAR PARA CABO DE 6MM²
</t>
  </si>
  <si>
    <t xml:space="preserve">
CONECTOR DE COMPRESSÃO PARA CABO DE 6MM²
</t>
  </si>
  <si>
    <t xml:space="preserve">
INTERRUPTOR DIFERENCIAL DR 40A/30mA
</t>
  </si>
  <si>
    <t xml:space="preserve">
DISJUNTOR 32A MONOFASICO
</t>
  </si>
  <si>
    <t xml:space="preserve">
DISJUNTOR MONOFASICO 20A
</t>
  </si>
  <si>
    <t xml:space="preserve">
DISJUNTOR BIFASICO 20A
</t>
  </si>
  <si>
    <t xml:space="preserve">
ANILHAS DE IDENTIFICAÇÃO DE 0 A 9 - PACOTE COM 100
</t>
  </si>
  <si>
    <t xml:space="preserve">
ELETRICA - 1º PAVIMENTO
</t>
  </si>
  <si>
    <t xml:space="preserve">
ELETROCALHA GALVANIZADA PERFURADA 250X50 #18
</t>
  </si>
  <si>
    <t xml:space="preserve">
ELETROCALHA GALVANIZADA LISA COM VIROLA 250X50 COM TAMPA  #18
</t>
  </si>
  <si>
    <t xml:space="preserve">
DIVISORIA LISA PARA ELETROCALHA GALVANIZADA 250X50 #16 PEÇA 3 METROS
</t>
  </si>
  <si>
    <t xml:space="preserve">
EMENDA PARA ELETROCALHA 250X50
</t>
  </si>
  <si>
    <t xml:space="preserve">
CURVA DE INVERSÃO VERTICAL 250X50
</t>
  </si>
  <si>
    <t xml:space="preserve">
DERIVAÇÃO EM T PARA ELETROCALHA 250X50
</t>
  </si>
  <si>
    <t xml:space="preserve">
CURVA PARA ELETROCALHA HORIZONTAL 250X50
</t>
  </si>
  <si>
    <t xml:space="preserve">
SUPORTE BALANÇO VERTICAL PARA ELETROCALHA 250X50
</t>
  </si>
  <si>
    <t xml:space="preserve">
REDUTOR PARA ELETROCALHA 250X50 PARA 100X50
</t>
  </si>
  <si>
    <t xml:space="preserve">
SEALTUBE DE 1" - ROLO DE 10MTS
</t>
  </si>
  <si>
    <t xml:space="preserve">
ELETRODUTO GALVANIZADO LEVE 1" COM 3MTS
</t>
  </si>
  <si>
    <t xml:space="preserve">
CURVA GALVANIZADA 1"
</t>
  </si>
  <si>
    <t xml:space="preserve">
CONDULETE TIPO X DE 1" COM TAMPA  SEM ROSCA
</t>
  </si>
  <si>
    <t xml:space="preserve">
ESPELHO CONDULETE 1" COM 1 SAIDA REDONDA
</t>
  </si>
  <si>
    <t xml:space="preserve">
TOMADA 2P+T REDONDA COM ABAS PARA CONDULETE 1" - PRETO
</t>
  </si>
  <si>
    <t xml:space="preserve">
TOMADA 2P+T REDONDA COM ABAS PARA CONDULETE 1" - VERMELHO
</t>
  </si>
  <si>
    <t xml:space="preserve">
ELETRODUTO PVC 1"  RIGIDO EMBUTIDO NA PAREDE/PISO  PEÇA DE 3MTS
</t>
  </si>
  <si>
    <t xml:space="preserve">
MANGUEIRA CORRUGADA 1" - ROLO COM 10MTS
</t>
  </si>
  <si>
    <t xml:space="preserve">
MANGUEIRA CORRUGADA 2" - ROLO COM 10 MTS
</t>
  </si>
  <si>
    <t xml:space="preserve">
CAIXA DE EMBUTIR PVC 4X4
</t>
  </si>
  <si>
    <t xml:space="preserve">
CAIXA DE EMBUTIR PVC 2X4
</t>
  </si>
  <si>
    <t xml:space="preserve">
ESPELHO 4X4 COM SUPORTE COM 4 SAIDAS
</t>
  </si>
  <si>
    <t xml:space="preserve">
ESPELHO 4X4 COM SUPORTE COM 2 SAIDAS
</t>
  </si>
  <si>
    <t xml:space="preserve">
ESPELHO 2X4 COM SUPORTE COM 2 SAIDAS
</t>
  </si>
  <si>
    <t xml:space="preserve">
ESPELHO 2X4 COM SUPORTE COM 1 SAIDA
</t>
  </si>
  <si>
    <t xml:space="preserve">
ESPELHO 2X4 INTERRUPTOR COM 1 SAIDA SIMPLES BIPOLAR
</t>
  </si>
  <si>
    <t xml:space="preserve">
ESPELHO 2X4 INTERRUPTOR COM 2 SAIDA SIMPLES BIPOLAR
</t>
  </si>
  <si>
    <t xml:space="preserve">
ESPELHO 2X4 INTERRUPTOR COM 1 SAIDA SIMPLES  E 1 PARALELO BIPOLAR
</t>
  </si>
  <si>
    <t xml:space="preserve">
ESPELHO 2X4 INTERRUPTOR COM 1 SAIDA PARALELO BIPOLAR
</t>
  </si>
  <si>
    <t xml:space="preserve">
ESPELHO 2X4 INTERRUPTOR COM 2 SAIDAS PARALELO BIPOLAR
</t>
  </si>
  <si>
    <t xml:space="preserve">
MODULO TOMADA ELETRICA 2P+T 20A PARA PARA ESPELHO 2P+T PRETA
</t>
  </si>
  <si>
    <t xml:space="preserve">
MODULO TOMADA ELETRICA 2P+T 20A PARA PARA ESPELHO 2P+T VERMELHA
</t>
  </si>
  <si>
    <t xml:space="preserve">
DISJUNTOR GERAL TRIFASICO 80A
</t>
  </si>
  <si>
    <t xml:space="preserve">
DISJUNTOR GERAL TRIFASICO 63A
</t>
  </si>
  <si>
    <t xml:space="preserve">
CABO FLEXIVEL EPR 6MM²
</t>
  </si>
  <si>
    <t xml:space="preserve">
DISJUNTOR GERAL TRIFASICO 25A
</t>
  </si>
  <si>
    <t xml:space="preserve">
ELETRICA - 2º PAVIMENTO
</t>
  </si>
  <si>
    <t xml:space="preserve">
ESPELHO 4X4 COM SUPORTE E TAMPA CEGA
</t>
  </si>
  <si>
    <t xml:space="preserve">
ESPELHO 2X4 COM SUPORTE E TAMPA CEGA
</t>
  </si>
  <si>
    <t xml:space="preserve">
CABO FLEXIVEL 4MM² ATOX
</t>
  </si>
  <si>
    <t xml:space="preserve">
CABO FLEXIVEL 6MM² ATOX
</t>
  </si>
  <si>
    <t xml:space="preserve">
CABO FLEXIVEL DE 10MM² ATOX
</t>
  </si>
  <si>
    <t xml:space="preserve">
CABO FLEXIVEL HEPR 10MM²
</t>
  </si>
  <si>
    <t xml:space="preserve">
CONECTOR TUBULAR PARA CABO DE 10MM²
</t>
  </si>
  <si>
    <t xml:space="preserve">
CONECTOR DE COMPRESSÃO PARA CABO DE 10MM²
</t>
  </si>
  <si>
    <t xml:space="preserve">
CABO FLEXIVEL HEPR 50MM²
</t>
  </si>
  <si>
    <t xml:space="preserve">
CABO FLEXIVEL HEPR 25MM²
</t>
  </si>
  <si>
    <t xml:space="preserve">
CONECTOR TUBULAR PARA CABO DE 50MM²
</t>
  </si>
  <si>
    <t xml:space="preserve">
CONECTOR DE COMPRESSÃO PARA CABO DE 50MM²
</t>
  </si>
  <si>
    <t xml:space="preserve">
CONECTOR TUBULAR PARA CABO DE 25MM²
</t>
  </si>
  <si>
    <t xml:space="preserve">
CONECTOR DE COMPRESSÃO PARA CABO DE 25MM²
</t>
  </si>
  <si>
    <t xml:space="preserve">
CABO FLEXIVEL HEPR 185MM²
</t>
  </si>
  <si>
    <t xml:space="preserve">
CABO FLEXIVEL HEPR 95MM²
</t>
  </si>
  <si>
    <t xml:space="preserve">
CONECTOR TUBULAR PARA CABO DE 185MM²
</t>
  </si>
  <si>
    <t xml:space="preserve">
CONECTOR DE COMPRESSÃO PARA CABO DE 185MM²
</t>
  </si>
  <si>
    <t xml:space="preserve">
CONECTOR TUBULAR PARA CABO DE 95MM²
</t>
  </si>
  <si>
    <t xml:space="preserve">
CONECTOR DE COMPRESSÃO PARA CABO DE 95MM²
</t>
  </si>
  <si>
    <t xml:space="preserve">
ELETRICA COBERTURA/BARILETE
</t>
  </si>
  <si>
    <t xml:space="preserve">
ELETRODUTO GALVANIZADO LEVE 1" APARENTE COM 3MTS
</t>
  </si>
  <si>
    <t xml:space="preserve">
TOMADA ELETRICA 2P+T 20A REDONDA COM ABAS COR PRETA - TOMADA 220 PARA CONDULETE
</t>
  </si>
  <si>
    <t xml:space="preserve">
TOMADA ELETRICA 2P+T 20A  REDONDA COM ABAS COR PRETA TOMADA 110 PARA CONDULETE
</t>
  </si>
  <si>
    <t xml:space="preserve">
ESPELHO CONDULETE 1 SAIDA REDONDA
</t>
  </si>
  <si>
    <t xml:space="preserve">
CABO PP DE 3X6MM
</t>
  </si>
  <si>
    <t xml:space="preserve">
ESPELHO CONDULETE COM INTERRUPTOR SIMPLES DE 2 TECLA
</t>
  </si>
  <si>
    <t xml:space="preserve">
CABO PP 3X4MM
</t>
  </si>
  <si>
    <t xml:space="preserve">
INFRAESTRUTURA LOGICA - SUBSOLO
</t>
  </si>
  <si>
    <t xml:space="preserve">
ELETROCALHA GALVANIZADA PERFURADA 75X50 #18
</t>
  </si>
  <si>
    <t xml:space="preserve">
EMENDA PARA ELETROCALHA 75X50
</t>
  </si>
  <si>
    <t xml:space="preserve">
CURVA PARA ELETROCALHA HORIZONTAL 75X50
</t>
  </si>
  <si>
    <t xml:space="preserve">
SUPORTE BALANÇO VERTICAL PARA ELETROCALHA 75X50
</t>
  </si>
  <si>
    <t xml:space="preserve">
TERMINAL PARA ELETROCALHA 75X50
</t>
  </si>
  <si>
    <t xml:space="preserve">
SAIDA LATERAL PARA ELETRODUTO 1"
</t>
  </si>
  <si>
    <t xml:space="preserve">
REDUTOR PARA ELETROCALHA 150X50 PARA75X50
</t>
  </si>
  <si>
    <t xml:space="preserve">
ELETROCALHA GALVANIZADA 150X50 #18
</t>
  </si>
  <si>
    <t xml:space="preserve">
EMENDA PARA ELETROCALHA 150X50
</t>
  </si>
  <si>
    <t xml:space="preserve">
DERIVAÇÃO EM T PARA ELETROCALHA 150X50
</t>
  </si>
  <si>
    <t xml:space="preserve">
CURVA HORIZONTAL PARA ELETROCALHA 150X50
</t>
  </si>
  <si>
    <t xml:space="preserve">
CURVA VERTICAL PARA ELETROCALHA 150X50
</t>
  </si>
  <si>
    <t xml:space="preserve">
TERMINAL PARA ELETROCALHA 150X50
</t>
  </si>
  <si>
    <t xml:space="preserve">
SUPORTE BALANÇO VERTICAL PARA ELETROCALHA 150X50
</t>
  </si>
  <si>
    <t xml:space="preserve">
CONDULETE TIPO T DE 1"  COM TAMPA SEM ROSCA
</t>
  </si>
  <si>
    <t xml:space="preserve">
ESPELHO PARA CONDULETE 1" 1 RJ45
</t>
  </si>
  <si>
    <t xml:space="preserve">
ESPELHO PARA CONDULETE 1" 2 RJ45
</t>
  </si>
  <si>
    <t xml:space="preserve">
ESPELHO 2X4 COM SUPORTE PARA 1 SAIDA RJ45
</t>
  </si>
  <si>
    <t xml:space="preserve">
ESPELHO 4X4 COM SUPORTE PARA 2 SAIDAS RJ45
</t>
  </si>
  <si>
    <t xml:space="preserve">
MODULO CEGO PARA ESPELHO
</t>
  </si>
  <si>
    <t xml:space="preserve">
MODULO 1 SAIDA RJ45 PARA ESPELHO
</t>
  </si>
  <si>
    <t xml:space="preserve">
ELETRODUTO GALVANIZADO 1/4" LEVE - PEÇA COM 3MTS
</t>
  </si>
  <si>
    <t xml:space="preserve">
LUVA 1/4"
</t>
  </si>
  <si>
    <t xml:space="preserve">
ABRAÇADEIRA TIPO D CUNHA 1/4"
</t>
  </si>
  <si>
    <t xml:space="preserve">
CURVA 90º 1/4"
</t>
  </si>
  <si>
    <t xml:space="preserve">
CAIXA DE PASSAGEM 17X15
</t>
  </si>
  <si>
    <t xml:space="preserve">
SAIDA LATERAL DE ELETROCALHA PARA 1/4
</t>
  </si>
  <si>
    <t xml:space="preserve">
INFRAESTRUTURA LOGICA - 1º PAVIMENTO
</t>
  </si>
  <si>
    <t xml:space="preserve">
ELETROCALHA TIPO LEITO 300X50 #16 PEÇA 3 METROS
</t>
  </si>
  <si>
    <t xml:space="preserve">
EMENDA PARA ELETROCLAHA 300X50
</t>
  </si>
  <si>
    <t xml:space="preserve">
CURVA GALVANIZADA 300X50 HORIZONTAL
</t>
  </si>
  <si>
    <t xml:space="preserve">
DERIVAÇÃO T PARA ELETROCALHA 300X50
</t>
  </si>
  <si>
    <t xml:space="preserve">
REDUTOR DE ELETROCALHA 300X50 PARA 150X50
</t>
  </si>
  <si>
    <t xml:space="preserve">
SUPORTE BALANÇO VERTICAL PARA ELETROCALHA 300X50
</t>
  </si>
  <si>
    <t xml:space="preserve">
ELETROCALHA 250X50
</t>
  </si>
  <si>
    <t xml:space="preserve">
CURVA DE INVERSAO VERTICAL PARA ELETROCALHA 250X50
</t>
  </si>
  <si>
    <t xml:space="preserve">
REDUTOR DE ELETROCALHA 300X50 PARA 250X50
</t>
  </si>
  <si>
    <t xml:space="preserve">
REDUTOR DE ELETROCALHA 250X50 PARA 150X50
</t>
  </si>
  <si>
    <t xml:space="preserve">
ELETROCALHA 150X50
</t>
  </si>
  <si>
    <t xml:space="preserve">
REDUTOR PARA ELETROCALHA 250X50 PARA 150X50
</t>
  </si>
  <si>
    <t xml:space="preserve">
CURVA PARA ELETROCALHA 150X50
</t>
  </si>
  <si>
    <t xml:space="preserve">
CAIXA DE PVC DE EMBUTIR 4X4
</t>
  </si>
  <si>
    <t xml:space="preserve">
CAIXA DE EMBUTIR NO PISO 4X4 COM TAMPA PARA 4 SAIDAS RJ45
</t>
  </si>
  <si>
    <t xml:space="preserve">
ELETRODUTO PVC EMBUTIR NO PISO DE 2"
</t>
  </si>
  <si>
    <t xml:space="preserve">
CAIXA DE PVC DE EMBUTIR 2X4
</t>
  </si>
  <si>
    <t xml:space="preserve">
SUPORTE PARA FICAÇÃO DE CAMERA EM AMBIENTE EXTERNO
</t>
  </si>
  <si>
    <t xml:space="preserve">
ELETRODUTO GALVANIZADO LEVE 1" PEÇA DE 3MTS
</t>
  </si>
  <si>
    <t xml:space="preserve">
ESPELHO 2X4 COM SUPORTE PARA 1 FURO REDONDO
</t>
  </si>
  <si>
    <t xml:space="preserve">
MODULO 1 SAIDA HDMI PARA ESPELHO
</t>
  </si>
  <si>
    <t xml:space="preserve">
ELETRODUTO PEAD 4" PVC PARA EMBUTIR NO PISO PÇ 3MTS
</t>
  </si>
  <si>
    <t xml:space="preserve">
CAIXA DE PASSAGEM 50X50X15
</t>
  </si>
  <si>
    <t xml:space="preserve">
INFRAESTRUTURA LOGICA - 2º PAVIMENTO
</t>
  </si>
  <si>
    <t xml:space="preserve">
ELETROCALHA TIPO LEITO 400X50 #16 PEÇA 3 METROS
</t>
  </si>
  <si>
    <t xml:space="preserve">
ELETROCALHA LISA COM VIROLA E RAMPA 400X50 #16 PEÇA 3 METROS
</t>
  </si>
  <si>
    <t xml:space="preserve">
EMENDA PARA ELETROCLAHA 400X50
</t>
  </si>
  <si>
    <t xml:space="preserve">
CURVA GALVANIZADA 400X50 HORIZONTAL
</t>
  </si>
  <si>
    <t xml:space="preserve">
DERIVAÇÃO T PARA ELETROCALHA 400X50
</t>
  </si>
  <si>
    <t xml:space="preserve">
CURVA DE INVERSAO VERTICAL 400X50
</t>
  </si>
  <si>
    <t xml:space="preserve">
REDUTOR DE ELETROCALHA 400X50 PARA 250X50
</t>
  </si>
  <si>
    <t xml:space="preserve">
SUPORTE BALANÇO VERTICAL PARA ELETROCALHA 400X50
</t>
  </si>
  <si>
    <t xml:space="preserve">
EMENDA PARA ELETROCLAHA 250X50
</t>
  </si>
  <si>
    <t xml:space="preserve">
CURVA GALVANIZADA 250X50 HORIZONTAL
</t>
  </si>
  <si>
    <t xml:space="preserve">
REDUTOR DE ELETROCALHA 500X50 PARA 100X50
</t>
  </si>
  <si>
    <t xml:space="preserve">
ELETROCALHA 100X50
</t>
  </si>
  <si>
    <t xml:space="preserve">
ELETRODUTO PVC 4"
</t>
  </si>
  <si>
    <t xml:space="preserve">
SEALTUBE 1/4  - ROLO 10MTS
</t>
  </si>
  <si>
    <t xml:space="preserve">
SHAFT EXTERNO LOGICO - PREDIO EXISTTENTE
</t>
  </si>
  <si>
    <t xml:space="preserve">
ELETRODUTO PVC 4" PARA INSTALAÇÃO APARENTE - FACHADA DO PREDIO
</t>
  </si>
  <si>
    <t xml:space="preserve">
CURVA PVC 4"
</t>
  </si>
  <si>
    <t xml:space="preserve">
ABRAÇADEIRA TIPO D CUNHA 4"
</t>
  </si>
  <si>
    <t xml:space="preserve">
ENGENHEIRO ELETRICISTA (MENSALISTA)
</t>
  </si>
  <si>
    <t xml:space="preserve">
SENSOR DE TEMPERATURA DO ALTERNADOR E DOS MANCAIS;
</t>
  </si>
  <si>
    <t xml:space="preserve">
BACIA DE CONTENÇÃO PARA LIQUÍDOS DO GRUPO GERADOR;
</t>
  </si>
  <si>
    <t xml:space="preserve">
ELETROCALHA TIPO LEITO 500X50 #16
</t>
  </si>
  <si>
    <t xml:space="preserve">
DERIVAÇÃO T 500X50
</t>
  </si>
  <si>
    <t xml:space="preserve">
CURVA DE INVERSAO VERTICAL 500X50
</t>
  </si>
  <si>
    <t xml:space="preserve">
CURVA DE INVERSAO HORIZONTAL 500X50
</t>
  </si>
  <si>
    <t xml:space="preserve">
CONECTOR DE PRESSAO 240MM
</t>
  </si>
  <si>
    <t xml:space="preserve">
SUPERVISÃO DA OBRA E ART
</t>
  </si>
  <si>
    <t xml:space="preserve">
ELETRICA - SUBSOLO
</t>
  </si>
  <si>
    <t xml:space="preserve">
REDUTOR DE ELETROCALHA 500X100 PARA 300X50
</t>
  </si>
  <si>
    <t xml:space="preserve">
ELETROCALHA 300X50 CHAPA 18
</t>
  </si>
  <si>
    <t xml:space="preserve">
CURVA VERTICAL ELETROCALHA 300X50
</t>
  </si>
  <si>
    <t xml:space="preserve">
REDUTOR DE ELETROCALHA 500X100 PARA 150X50
</t>
  </si>
  <si>
    <t xml:space="preserve">
MANGUEIRA CORRUGADA 1"
</t>
  </si>
  <si>
    <t xml:space="preserve">
ESPELHO 2X4 COM TAMPA CEGA
</t>
  </si>
  <si>
    <t xml:space="preserve">
ESPELHO 4X4 COM TAMPA CEGA
</t>
  </si>
  <si>
    <t xml:space="preserve">
CABO FLEXIVEL DE 4MM² ATOX
</t>
  </si>
  <si>
    <t xml:space="preserve">
CABO FLEXIVEL DE 6 MM² ATOX
</t>
  </si>
  <si>
    <t xml:space="preserve">
CABO FLEXIVEL HEPR 240MM²
</t>
  </si>
  <si>
    <t xml:space="preserve">
CONECTOR TUBULAR PARA CABO DE 240MM²
</t>
  </si>
  <si>
    <t xml:space="preserve">
CONECTOR DE COMPRESSÃO PARA CABO DE 240MM²
</t>
  </si>
  <si>
    <t xml:space="preserve">
ELETROCALHA GALVANIZADA PERFURADA 150X50 #18
</t>
  </si>
  <si>
    <t xml:space="preserve">
ELETROCALHA GALVANIZADA LISA COM VIROLA 150X50 COM TAMPA  #18
</t>
  </si>
  <si>
    <t xml:space="preserve">
DIVISORIA LISA PARA ELETROCALHA GALVANIZADA 150X50 #16 PEÇA 3 METROS
</t>
  </si>
  <si>
    <t xml:space="preserve">
CURVA DE INVERSÃO VERTICAL 150X50
</t>
  </si>
  <si>
    <t xml:space="preserve">
CURVA PARA ELETROCALHA HORIZONTAL 150X50
</t>
  </si>
  <si>
    <t xml:space="preserve">
MANGUEIRA ENRUGADA DE 1" - ROLO DE 10MTS
</t>
  </si>
  <si>
    <t xml:space="preserve">
ELETRODUTO PVC 1"  RIGIDO EMBUTIDO NO PISO  PEÇA DE 3MTS
</t>
  </si>
  <si>
    <t xml:space="preserve">
ESPELHO 2X4 COM SUPORTE PARA 1 SAIDAS
</t>
  </si>
  <si>
    <t xml:space="preserve">
ESPELHO 2X4 COM SUPORTE PARA 2 SAIDAS
</t>
  </si>
  <si>
    <t xml:space="preserve">
ESPELHO 4X4 COM SUPORTE PARA 2 SAIDAS
</t>
  </si>
  <si>
    <t xml:space="preserve">
ESPELHO 4X4 COM SUPORTE PARA 4 SAIDAS
</t>
  </si>
  <si>
    <t xml:space="preserve">
TOMADA ELETRICA DE SOBREPOR TRIFASICA PARA MOTOR
</t>
  </si>
  <si>
    <t xml:space="preserve">
CABO FLEXIVEL EPR 16MM²
</t>
  </si>
  <si>
    <t xml:space="preserve">
CABO FLEXIVEL EPR 10MM²
</t>
  </si>
  <si>
    <t xml:space="preserve">
INFRAESTRUTURA ELETRICA - 2 PAVIMENTO  - LAGE TECNICA
</t>
  </si>
  <si>
    <t xml:space="preserve">
ELETRODUTO GALVANIZADO LEVE 4" COM 3MTS
</t>
  </si>
  <si>
    <t xml:space="preserve">
CURVA GALVANIZADA 4"
</t>
  </si>
  <si>
    <t xml:space="preserve">
LUVA GALVANIZADA 4"
</t>
  </si>
  <si>
    <t xml:space="preserve">
UNIDUTE CÔNICO 4"
</t>
  </si>
  <si>
    <t xml:space="preserve">
UNIDUTE RETO 4"
</t>
  </si>
  <si>
    <t xml:space="preserve">
CONDULETE TIPO E DE 4"  COM TAMPA SEM ROSCA
</t>
  </si>
  <si>
    <t xml:space="preserve">
CONDULETE TIPO C DE 4"  COM TAMPA SEM ROSCA
</t>
  </si>
  <si>
    <t xml:space="preserve">
ELETRODUTO GALVANIZADO LEVE 2" COM 3MTS
</t>
  </si>
  <si>
    <t xml:space="preserve">
ABRAÇADEIRA TIPO D CUNHA 2"
</t>
  </si>
  <si>
    <t xml:space="preserve">
CURVA GALVANIZADA 2"
</t>
  </si>
  <si>
    <t xml:space="preserve">
LUVA GALVANIZADA 2"
</t>
  </si>
  <si>
    <t xml:space="preserve">
UNIDUTE CÔNICO 2"
</t>
  </si>
  <si>
    <t xml:space="preserve">
UNIDUTE RETO 2"
</t>
  </si>
  <si>
    <t xml:space="preserve">
CONDULETE TIPO E DE 2"  COM TAMPA SEM ROSCA
</t>
  </si>
  <si>
    <t xml:space="preserve">
CONDULETE TIPO C DE 2"  COM TAMPA SEM ROSCA
</t>
  </si>
  <si>
    <t xml:space="preserve">
CONDULETE TIPO T DE 2" COM TAMPA  SEM ROSCA
</t>
  </si>
  <si>
    <t xml:space="preserve">
CONDULETE TIPO X DE 2" COM TAMPA  SEM ROSCA
</t>
  </si>
  <si>
    <t xml:space="preserve">
ESPELHO CONDULETE 2" COM 1 SAIDA REDONDA
</t>
  </si>
  <si>
    <t xml:space="preserve">
TOMADA DE SOBREPOR PARA MOTOR TRIFASICO
</t>
  </si>
  <si>
    <t xml:space="preserve">
CAIXA DE PASSAGEM 200X200X100
</t>
  </si>
  <si>
    <t xml:space="preserve">
CABO FLEXIVEL DE 6MM² ATOX
</t>
  </si>
  <si>
    <t xml:space="preserve">
CABO FLEXIVEL DE 16MM² ATOX
</t>
  </si>
  <si>
    <t xml:space="preserve">
CABO FLEXIVEL 6MM²
</t>
  </si>
  <si>
    <t xml:space="preserve">
CABO FLEXIVEL 4MM²
</t>
  </si>
  <si>
    <t xml:space="preserve">
CONECTOR TUBULAR PARA CABO DE 4MM²
</t>
  </si>
  <si>
    <t xml:space="preserve">
CONECTOR DE COMPRESSÃO PARA CABO DE 4MM²
</t>
  </si>
  <si>
    <t xml:space="preserve">
INFRAESTRUTURA  ELETRICA 11º PAVIMENTO
</t>
  </si>
  <si>
    <t xml:space="preserve">
CABO FLEXIVEL DE 2,5MM²
</t>
  </si>
  <si>
    <t xml:space="preserve">
CABO FLEXIVEL DE 4MM
</t>
  </si>
  <si>
    <t xml:space="preserve">
INFRAESTRUTURA CAIXA ESCADAS
</t>
  </si>
  <si>
    <t xml:space="preserve">
TOMADA REDONDA 2P+T PRETA
</t>
  </si>
  <si>
    <t xml:space="preserve">
ELETROCALHA LISA COM VIROLA COM TAMPA #18
</t>
  </si>
  <si>
    <t xml:space="preserve">
TERMINAL PARA ELETROCALHA 250X50
</t>
  </si>
  <si>
    <t xml:space="preserve">
CAIXA DE PASSAGEM PISO LATÃO COM TAMPA CEGA
</t>
  </si>
  <si>
    <t xml:space="preserve">
ELETRODUTO PVC EMBUTIR NO PISO DE 2" 3MTS
</t>
  </si>
  <si>
    <t xml:space="preserve">
SUPORTE PARA FIXAÇÃO DE CAMERA EM AMBIENTE EXTERNO
</t>
  </si>
  <si>
    <t xml:space="preserve">
ESPELHO 4X4 COM SUPORTE PARA 4 SAIDAS RJ45
</t>
  </si>
  <si>
    <t xml:space="preserve">
ELETRODUTO PEAD 2" PVC PARA EMBUTIR NO PISO PÇ 3MTS
</t>
  </si>
  <si>
    <t xml:space="preserve">
ELETRODUTO GALVANIZADO DE 2" - PEÇA 3MTS
</t>
  </si>
  <si>
    <t xml:space="preserve">
CURVA GALVANIZADA 90º DE 2"
</t>
  </si>
  <si>
    <t xml:space="preserve">
ABRAÇADEIRA TIPO D CUNHA DE 2"
</t>
  </si>
  <si>
    <t xml:space="preserve">
LUVA DE 2"
</t>
  </si>
  <si>
    <t xml:space="preserve">
UNIDUTI CONICO DE 2"
</t>
  </si>
  <si>
    <t xml:space="preserve">
UNIDUTI RETO DE 2"
</t>
  </si>
  <si>
    <t xml:space="preserve">
CONDULETE COM TAMPA SEM ROSCA TIPO C DE 2"
</t>
  </si>
  <si>
    <t xml:space="preserve">
CONDULETE COM TAMPA SEM ROSCA TIPO T DE 2"
</t>
  </si>
  <si>
    <t xml:space="preserve">
BUCHA DE REDUÇÃO METALICA DE ELETRODUTO DE 2" PARA 1"
</t>
  </si>
  <si>
    <t xml:space="preserve">
ENTRADA DE ENERGIA MEDIA TENSAO - CUBICULO BLINDADO
</t>
  </si>
  <si>
    <t xml:space="preserve">
NOBREAK 1000VA
</t>
  </si>
  <si>
    <t xml:space="preserve">
DISJUNTOR TRIPOLAR SCHNEIDER SF1 A GAS 630A 17,5KV
</t>
  </si>
  <si>
    <t xml:space="preserve">
BARRAMENTO DE COBRE RET. 1.1/4" X 1/4" CIRC. PRINC.
</t>
  </si>
  <si>
    <t xml:space="preserve">
ISOLADOR EM EPOXI TIPO PEDESTAL CLASSE 15KV (160mm)
</t>
  </si>
  <si>
    <t xml:space="preserve">
CHAVE SECCIONADORA TRIPOLAR 15KV 400A COM ABERTURA SOBRE CARGA
</t>
  </si>
  <si>
    <t xml:space="preserve">
TRANSFORMADOR DE POTENCIAL, CLASSE 15KV - 13800V - 500VA
</t>
  </si>
  <si>
    <t xml:space="preserve">
PUNHO DE MANOBRA COM BLOQUEIO KIRK
</t>
  </si>
  <si>
    <t xml:space="preserve">
DISPOSITIVO DE INTERLIGAÇÃO ENTRE TERRA E NEUTRO
</t>
  </si>
  <si>
    <t xml:space="preserve">
CAIXA PARA MEDIDOR, MEDIÇÃO INDIRETA, TIPO CM-4, DIMENSÕES 570x490x260mm
</t>
  </si>
  <si>
    <t xml:space="preserve">
CONJUNTO INTERRUPTOR SIMPLES COM TOMADA MONOFÁSICA
</t>
  </si>
  <si>
    <t xml:space="preserve">
ILUMINAÇÃO DE EMERGÊNCIA 2x55W
</t>
  </si>
  <si>
    <t xml:space="preserve">
LUMINÁRIA FLUORESCENTE 2x40W
</t>
  </si>
  <si>
    <t xml:space="preserve">
BUCHA DE PASSAGEM EM EPOXI PARA BARRA RETANGULAR
</t>
  </si>
  <si>
    <t xml:space="preserve">
CORDOALHA DE COBRE NU #50MM²
</t>
  </si>
  <si>
    <t xml:space="preserve">
PRENSA CABOS #50MM²
</t>
  </si>
  <si>
    <t xml:space="preserve">
HASTE DE AÇO ZINCADO TIPO CANTONEIRA 25X25X5MM COM CONECTOR
</t>
  </si>
  <si>
    <t xml:space="preserve">
ELETRODUTO DE PVC RIGIDO DE DIÂMETRO 100mm PARA CONDUTOR ATÉ 50mm2
</t>
  </si>
  <si>
    <t xml:space="preserve">
CURVA 90º PVC RIGIDO DE DIÂMETRO 100mm PARA CONDUTOR ATÉ 50mm2
</t>
  </si>
  <si>
    <t xml:space="preserve">
CAIXA ZC CONFORME ESPECIFICAÇÕES DO PROJETO
</t>
  </si>
  <si>
    <t xml:space="preserve">
CORDOALHA 25,4X1,8
</t>
  </si>
  <si>
    <t xml:space="preserve">
FUZÍVEL DIAZED RETARDADO 63A
</t>
  </si>
  <si>
    <t xml:space="preserve">
RELÉ DE PARALELISMO MULTIFUNÇÃO COM SINCRONISMO E PROTEÇÃO
</t>
  </si>
  <si>
    <t xml:space="preserve">
ELETROCALHA TIPO LEITO DE 500X50 #16 
</t>
  </si>
  <si>
    <t xml:space="preserve">
EMENDA PARA ELETROCALHA 500X50
</t>
  </si>
  <si>
    <t xml:space="preserve">
VOLUME DE ESCAVAÇÃO
</t>
  </si>
  <si>
    <t xml:space="preserve">
VOLUME DE ESCAVAÇÃO DAS VIGAS ALAVANCAS
</t>
  </si>
  <si>
    <t xml:space="preserve">
VOLUME DE ESCAVAÇÃO DO SUBSOLO - VOLUME ACIMA DA RAMPA
</t>
  </si>
  <si>
    <t xml:space="preserve">
VOLUME DE ESCAVAÇÃO DAS VIGAS BALDRAMES
</t>
  </si>
  <si>
    <t xml:space="preserve">
VOLUME DE ESCAVAÇÃO DAS CAIXAS DO SUBSOLO
</t>
  </si>
  <si>
    <t xml:space="preserve">
VOLUME DE ESCAVAÇÃO DO RESERVATÓRIO
</t>
  </si>
  <si>
    <t xml:space="preserve">
VOLUME DE ESCAVAÇÃO DOS BLOCOS DE FUNDAÇÃO
</t>
  </si>
  <si>
    <t xml:space="preserve">
PISO ARMADO
</t>
  </si>
  <si>
    <t xml:space="preserve">
TRELIÇA ESPAÇADORA (10CM)
</t>
  </si>
  <si>
    <t xml:space="preserve">
BARRA DE TRANSFERÊNCIA (d=25mm - 50cm)
</t>
  </si>
  <si>
    <t xml:space="preserve">
SELANTE ELASTOMÉRICO
</t>
  </si>
  <si>
    <t xml:space="preserve">
LONA PLÁSTICA
</t>
  </si>
  <si>
    <t xml:space="preserve">
TELA SOLDADA Q246 10X10CM (PAINEL 2,45X6M) - PAINÉIS
</t>
  </si>
  <si>
    <t xml:space="preserve">
CAIXA DE RECALQUE
</t>
  </si>
  <si>
    <t xml:space="preserve">
ARMACAO ACO CA-50 DIAM. 5,0MM - FORNECIMENTO/ CORTE(PERDA DE 10%) / DOBRA / COLOCAÇÃO. (KG)
</t>
  </si>
  <si>
    <t xml:space="preserve">
CAIXOTE EM FORRO EM GESSO LISO ACARTONADO ESTRUTURADO COM 12,5MM DE ESPESSURA, DA KNAUF OU EQUIVALENTE TÉCNICO, FIXADO À LAJE POR MEIO DE PERFIS E TIRANTES METÁLICOS GALVANIZADOS A SEREM ESPECIFICADOS PELO FABRICANTE. SOBRE O FORRO, APLICAR MANTA DE POLIESTER, DA FIBERBLOCK OU EQUIVALENTE TÉCNICO, DENSIDADE MÍNIMA 20KG/M³, ESPESSURA 50MM. PINTADO C/ TINTA LÁTEX COR BRANCO NEVE, COM JUNTA SECA.
</t>
  </si>
  <si>
    <t xml:space="preserve">
ANEL DE BORRACHA NA COR PRETA A 1M DA EXTREMIDADE SEÇÃO INTERNA 30 MM
</t>
  </si>
  <si>
    <t xml:space="preserve">
CAIXA DE PISO LATAO PARA 4 TOMADAS ELETRICAS
</t>
  </si>
  <si>
    <t xml:space="preserve">
CAIXA DE PASSAGEM CONFORME PROJETO COM LACRE
</t>
  </si>
  <si>
    <t xml:space="preserve">
FIXAÇÃO DAS TUBULAÇÕES NO SHAFT
</t>
  </si>
  <si>
    <t xml:space="preserve">
ALVENARIA DE VEDAÇÃO DE BLOCOS VAZADOS DE CERÂMICA DE 14X9X19CM (ESPESSURA 14CM, BLOCO DEITADO), PARA EDIFICAÇÃO HABITACIONAL UNIFAMILIAR (CASA) E EDIFICAÇÃO PÚBLICA PADRÃO. 
</t>
  </si>
  <si>
    <t xml:space="preserve">
ARRUELA LISA DE AÇO PARA PARAFUSO 3/4"
</t>
  </si>
  <si>
    <t xml:space="preserve">
CAIXA DE INSPEÇÃO PATA ATERRMENTO COM TAMPA DE FERRO
</t>
  </si>
  <si>
    <t xml:space="preserve">
CAIXA DE INSPEÇÃO  ZC (88X98X40CM), REVESTIMENTO EM ARGAMASSA COM ADITIVO IMPERMEABILIZANTE, COM TAMPA DE CONCRETO, INCLUSIVE ESCAVAÇÃO, REATERRO E
TRANSPORTE E RETIRADA DO MATERIAL ESCAVADO (EM CAÇAMBA)
</t>
  </si>
  <si>
    <t xml:space="preserve">
DIVISORIA PARA ELETROALHA 400X50
</t>
  </si>
  <si>
    <t xml:space="preserve">
DIVISORIA PARA ELETROALHA 250X50
</t>
  </si>
  <si>
    <t>U</t>
  </si>
  <si>
    <t xml:space="preserve">
DIVISORIA LISA PARA ELETROCALHA GALVANIZADA LISA 500X100 #16 PEÇA 3 METROS
</t>
  </si>
  <si>
    <t xml:space="preserve">
DIVISORIA LISA PARA ELETROCALHA GALVANIZADA LISA 100X50 #16 PEÇA 3 METROS
</t>
  </si>
  <si>
    <t xml:space="preserve">
DIVISORIA LISA PARA ELETROCALHA GALVANIZADA LISA 75X50 #16 PEÇA 3 METROS
</t>
  </si>
  <si>
    <t xml:space="preserve">
DIVISORIA LISA PARA ELETROCALHA GALVANIZADA LISA 150X50 #16 PEÇA 3 METROS
</t>
  </si>
  <si>
    <t xml:space="preserve">
DIVISORIA LISA PARA ELETROCALHA GALVANIZADA LISA 300X50 #16 PEÇA 3 METROS
</t>
  </si>
  <si>
    <t xml:space="preserve">
DIVISORIA LISA PARA ELETROCALHA GALVANIZADA LISA 400X50 #16 PEÇA 3 METROS
</t>
  </si>
  <si>
    <t xml:space="preserve">
DIVISORIA LISA PARA ELETROCALHA GALVANIZADA LISA 250X50 #16 PEÇA 3 METROS
</t>
  </si>
  <si>
    <t xml:space="preserve">
DIVISORIA PARA ELETROCALHA 250X50
</t>
  </si>
  <si>
    <t xml:space="preserve">
CAIXA DE INSPEÇÃO EM PVC, DIÂMETRO DE 30CM, ALTURA DE 30CM, COM TAMPA EM FERRO FUNDIDO, EXCLUSIVE HASTE DE ATERRAMENTO, INCLUSIVE INSTALAÇÃO
</t>
  </si>
  <si>
    <t xml:space="preserve">
CURVA DE INVERSÃO VERTICAL 500X50
</t>
  </si>
  <si>
    <t xml:space="preserve">
VLC SLIM CLASSE 1 275V 12,5/60KA
</t>
  </si>
  <si>
    <t>SETOP</t>
  </si>
  <si>
    <t>ED-49201</t>
  </si>
  <si>
    <t>ED-50394</t>
  </si>
  <si>
    <t>ED-48500</t>
  </si>
  <si>
    <t>ED-48466</t>
  </si>
  <si>
    <t>ED-48469</t>
  </si>
  <si>
    <t>ED-48459</t>
  </si>
  <si>
    <t>ED-48497</t>
  </si>
  <si>
    <t>ED-48467</t>
  </si>
  <si>
    <t>ED-48470</t>
  </si>
  <si>
    <t>ED-8024</t>
  </si>
  <si>
    <t>ED-48437</t>
  </si>
  <si>
    <t>ED-28338</t>
  </si>
  <si>
    <t>ED-48487</t>
  </si>
  <si>
    <t>ED-48472</t>
  </si>
  <si>
    <t>ED-48504</t>
  </si>
  <si>
    <t>ED-48502</t>
  </si>
  <si>
    <t>ED-48503</t>
  </si>
  <si>
    <t>ED-48479</t>
  </si>
  <si>
    <t>ED-48481</t>
  </si>
  <si>
    <t>ED-48485</t>
  </si>
  <si>
    <t>ED-48434</t>
  </si>
  <si>
    <t>ED-50150</t>
  </si>
  <si>
    <t>ED-50151</t>
  </si>
  <si>
    <t>ED-50275</t>
  </si>
  <si>
    <t>ED-48537</t>
  </si>
  <si>
    <t>ED-9124</t>
  </si>
  <si>
    <t>ED-49211</t>
  </si>
  <si>
    <t>ED-49210</t>
  </si>
  <si>
    <t>ED-50704</t>
  </si>
  <si>
    <t>ED-49546</t>
  </si>
  <si>
    <t>RO-41469</t>
  </si>
  <si>
    <t>CO-27419</t>
  </si>
  <si>
    <t>CO-27424</t>
  </si>
  <si>
    <t>CO-27497</t>
  </si>
  <si>
    <t>CO-27389</t>
  </si>
  <si>
    <t>CO-27364</t>
  </si>
  <si>
    <t>ED-11204</t>
  </si>
  <si>
    <t xml:space="preserve">
LIGAÇÃO DE ÁGUA PROVISÓRIA PARA CANTEIRO,  INCLUSIVE HIDRÔMETRO E CAVALETE PARA MEDIÇÃO DE ÁGUA - ENTRADA PRINCIPAL, EM AÇO GALVANIZADO DN 20MM (1/2") - PADRÃO CONCESSIONÁRIA
</t>
  </si>
  <si>
    <t xml:space="preserve">
LIGAÇÃO PROVISÓRIA COM ENTRADA DE ENERGIA AÉREA, PADRÃO CEMIG, CARGA INSTALADA DE 15,1KVA ATÉ 30KVA, TRIFÁSICO, COM SAÍDA SUBTERRÂNEA, INCLUSIVE POSTE, CAIXA PARA MEDIDOR, DISJUNTOR, BARRAMENTO, ATERRAMENTO E ACESSÓRIOS
</t>
  </si>
  <si>
    <t xml:space="preserve">
ENSAIO DE RESISTENCIA A COMPRESSAO SIMPLES - CONCRETO - A CADA 30 M³
</t>
  </si>
  <si>
    <t xml:space="preserve">
LAUDO DE VISTORIA CAUTELAR - TÉCNICO NÍVEL SUPERIOR
</t>
  </si>
  <si>
    <t xml:space="preserve">
RELATÓRIO TÉCNICO - COMO CONSTRUÍDO ("AS BUILT") DE PROJETOS COM ÁREA ATÉ 10.000 M2
</t>
  </si>
  <si>
    <t xml:space="preserve">
RELATÓRIO TÉCNICO - MANUAL DE USO, OPERAÇÃO E MANUTENÇÃO DAS EDIFICAÇÕES PARA PARA REFORMA E/OU AMPLIAÇÃO DE EDIFICAÇÕES EXISTENTES - ÁREA DE 2.001 M2 A 4.000 M2
</t>
  </si>
  <si>
    <t xml:space="preserve">
PROJETO EXECUTIVO DE TERRAPLENAGEM - PRANCHAS
</t>
  </si>
  <si>
    <t xml:space="preserve">
LOCAÇÃO DE OBRA - LOCAÇÃO TOPOGRÁFICA DE VINTE UM (21) ATÉ CINQUENTA (50) PONTOS REFERENCIAIS, INCLUSIVE ESTACA (PIQUETE) DE MARCAÇÃO
</t>
  </si>
  <si>
    <t xml:space="preserve">
MOBILIZAÇÃO E DESMOBILIZAÇÃO DE OBRA  - PARA OBRAS EXECUTADAS EM CENTROS URBANOS OU PRÓXIMOS DE CENTROS URBANOS - OBRAS COM VALORES ACIMA DE 3.000.000,00 - 0,2%:  INCLUINDO: 
MOBILIZAÇÃO E DESMOBILIZAÇÃO DAS INSTALAÇÕES DE CANTEIRO DURANTE AS ETAPAS INICIAIS E DE TERRAPLENAGEM, MOBILIZAÇÃO E DESMOBILIZAÇÃO DE EQUIPAMENTO PARA IÇAMENTO DAS VIGAS METÁLICAS (GUINDAUTO), MOBILIZAÇÃO E DESMOBILIZAÇÃO DE EQUIPAMENTO PARA CRAVAMENTO DE ESTACAS.
</t>
  </si>
  <si>
    <t xml:space="preserve">
REMOÇÃO MANUAL DE GUIA DE MEIO-FIO PRÉ-MOLDADA EM CONCRETO, COM REAPROVEITAMENTO, INCLUSIVE AFASTAMENTO E EMPILHAMENTO, EXCLUSIVE TRANSPORTE E RETIRADA DO MATERIAL REMOVIDO NÃO REAPROVEITÁVEL
</t>
  </si>
  <si>
    <t xml:space="preserve">
REMOÇÃO DE CABOS ELÉTRICOS, DE FORMA MANUAL, SEM REAPROVEITAMENTO
</t>
  </si>
  <si>
    <t xml:space="preserve">
SERVIÇOS DE MARCENARIA PARA MANUTENÇÃO E REPAROS DE ÁRMARIOS DOS SHAFTS (LIXAMENTO E CONSERTOS)
</t>
  </si>
  <si>
    <t xml:space="preserve">
QUADRO QDE1 CONFORME PROJETO - 1200X800X250MM
</t>
  </si>
  <si>
    <t xml:space="preserve">
QUADRO QC-2 CONFORME PROJETO - 600X600X200MM
</t>
  </si>
  <si>
    <t xml:space="preserve">
CONJUNTO DE CUBICULO BLINDADO - CONFORME DIMENSIONAMENTO EM PROJETO 110_2022_CUBICULO BLINDADO_CRC-MG_2ª ETAPA
</t>
  </si>
  <si>
    <t xml:space="preserve">
RELÉ DE PROTEÇÃO PEXTRON 7104 FUNÇÕES: 50,51,50N,51N. OU EQUIVALENTE
</t>
  </si>
  <si>
    <t xml:space="preserve">
CURVA 90º 500X50
</t>
  </si>
  <si>
    <t xml:space="preserve">
SERVIÇO DE INSTALAÇÃO E ATIVAÇÃO DA SUBESTAÇÃO CONFORME PROJETO
</t>
  </si>
  <si>
    <t xml:space="preserve">
GRUPO MOTOGERADOR 375KVA, INCLUINDO QTA1 CONFORME ESPECIFICAÇÕES TÉCNICAS E PROJETO
</t>
  </si>
  <si>
    <t xml:space="preserve">
TUBO AÇO CARBONO 6" PARA ESCAPAMENTO - PEÇA DE 1M
</t>
  </si>
  <si>
    <t xml:space="preserve">
CURVA 75º AÇO CARBONO 6" 
</t>
  </si>
  <si>
    <t xml:space="preserve">
REDUÇÃO DE TUBO DE 6" PARA 5" EM AÇO CARBONO
</t>
  </si>
  <si>
    <t xml:space="preserve">
ABRAÇADEIRA TIPO D CUNHA 6"
</t>
  </si>
  <si>
    <t xml:space="preserve">
RELÉ DE PROTEÇÃO 32, EXIGIDO PELA CONCESSIONÁRIA DE ENERGIA ELÉTRICA, REFERENCIA PEXTRON URP 6100 OU SIMILAR
</t>
  </si>
  <si>
    <t xml:space="preserve">
QUADRO QGBT PAINEL ELÉTRICO, FABRICADO EM CHAPA DE AÇO 12 MSG NA ESTRUTURA E 14 MSG NO FECHAMENTO, COM BARRAMENTO DE COBRE PARA CORRENTE DE 800A, ACESSO FRONTAL ATRAVÉS DE FECHO CREMONA DE TRÊS PONTOS ESCAMOTEÁVEL, GRAU DE PROTEÇÃO IP 54, PRÓPRIO PARA USO ABRIGADO, ACABAMENTO NA COR CINZA RAL 7032 ELETROSTÁTICO, FABRICADO CONFORME DIAGRAMA TRIFILAR (UN) E CERTIFICAÇÃO TTA, CONFORME PROJETO EXECUTIVO
</t>
  </si>
  <si>
    <t xml:space="preserve">
DIVISORIA LISA PARA ELETROCALHA 500X100MM
</t>
  </si>
  <si>
    <t xml:space="preserve">
QUADRO QGMB -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</si>
  <si>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QC-1 PAINEL ELÉTRICO, FABRICADO EM CHAPA DE AÇO 12 MSG NA ESTRUTURA E 14 MSG NO FECHAMENTO, COM BARRAMENTO DE COBRE PARA CORRENTE DE 70A, ACESSO FRONTAL ATRAVÉS DE FECHO CREMONA DE TRÊS PONTOS ESCAMOTEÁVEL, GRAU DE PROTEÇÃO IP 54, PRÓPRIO PARA USO ABRIGADO, ACABAMENTO NA COR CINZA RAL 7032 ELETROSTÁTICO, FABRICADO COM CERTIFICAÇÃO TTA CONFORME DIAGRAMA TRIFILAR (UN)
</t>
  </si>
  <si>
    <t xml:space="preserve">
QUADRO QDFL1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</si>
  <si>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QDFL2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</si>
  <si>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QDFL3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</si>
  <si>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QDA1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</si>
  <si>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QDFL4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</si>
  <si>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QDFL5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</si>
  <si>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QDA2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</si>
  <si>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QDN PAINEL ELÉTRICO, FABRICADO EM CHAPA DE AÇO 12 MSG NA ESTRUTURA E 14 MSG NO FECHAMENTO, COM BARRAMENTO DE COBRE PARA CORRENTE DE 150A, ACESSO FRONTAL ATRAVÉS DE FECHO CREMONA DE TRÊS PONTOS ESCAMOTEÁVEL, GRAU DE PROTEÇÃO IP 54, PRÓPRIO PARA USO ABRIGADO, ACABAMENTO NA COR CINZA RAL 7032 ELETROSTÁTICO, FABRICADO COM CERTIFICAÇÃO TTA CONFORME DIAGRAMA TRIFILAR (UN)
</t>
  </si>
  <si>
    <t xml:space="preserve">
QUADRO QDGARPAINEL ELÉTRICO, FABRICADO EM CHAPA DE AÇO 12 MSG NA ESTRUTURA E 14 MSG NO FECHAMENTO, COM BARRAMENTO DE COBRE PARA CORRENTE DE 300A, ACESSO FRONTAL ATRAVÉS DE FECHO CREMONA DE TRÊS PONTOS ESCAMOTEÁVEL, GRAU DE PROTEÇÃO IP 54, PRÓPRIO PARA USO ABRIGADO, ACABAMENTO NA COR CINZA RAL 7032 ELETROSTÁTICO, FABRICADO COM CERTIFICAÇÃO TTA CONFORME DIAGRAMA TRIFILAR (UN)
</t>
  </si>
  <si>
    <t xml:space="preserve">
QUADRO QC-A1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</si>
  <si>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QC-A2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</si>
  <si>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QDB1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</si>
  <si>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QDFL7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</si>
  <si>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RL</t>
  </si>
  <si>
    <t xml:space="preserve">
QUADRO QGBT PAINEL ELÉTRICO, FABRICADO EM CHAPA DE AÇO 12 MSG NA ESTRUTURA E 14 MSG NO FECHAMENTO, COM BARRAMENTO DE COBRE PARA CORRENTE DE 1500A, ACESSO FRONTAL ATRAVÉS DE FECHO CREMONA DE TRÊS PONTOS ESCAMOTEÁVEL, GRAU DE PROTEÇÃO IP 54, PRÓPRIO PARA USO ABRIGADO, ACABAMENTO NA COR CINZA RAL 7032 ELETROSTÁTICO, FABRICADO COM CERTIFICAÇÃO TTA CONFORME DIAGRAMA TRIFILAR (UN)
</t>
  </si>
  <si>
    <t xml:space="preserve">
QUADRO QDG-AR PAINEL ELÉTRICO, FABRICADO EM CHAPA DE AÇO 12 MSG NA ESTRUTURA E 14 MSG NO FECHAMENTO, COM BARRAMENTO DE COBRE PARA CORRENTE DE 500A, ACESSO FRONTAL ATRAVÉS DE FECHO CREMONA DE TRÊS PONTOS ESCAMOTEÁVEL, GRAU DE PROTEÇÃO IP 54, PRÓPRIO PARA USO ABRIGADO, ACABAMENTO NA COR CINZA RAL 7032 ELETROSTÁTICO, FABRICADO COM CERTIFICAÇÃO TTA CONFORME DIAGRAMA TRIFILAR (UN)
</t>
  </si>
  <si>
    <t xml:space="preserve">
QUADRO QDG PAINEL ELÉTRICO, FABRICADO EM CHAPA DE AÇO 12 MSG NA ESTRUTURA E 14 MSG NO FECHAMENTO, COM BARRAMENTO DE COBRE PARA CORRENTE DE 150A, ACESSO FRONTAL ATRAVÉS DE FECHO CREMONA DE TRÊS PONTOS ESCAMOTEÁVEL, GRAU DE PROTEÇÃO IP 54, PRÓPRIO PARA USO ABRIGADO, ACABAMENTO NA COR CINZA RAL 7032 ELETROSTÁTICO, FABRICADO COM CERTIFICAÇÃO TTA CONFORME DIAGRAMA TRIFILAR (UN)
</t>
  </si>
  <si>
    <t xml:space="preserve">
QUADRO QDFL-2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</si>
  <si>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QDFL-P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</si>
  <si>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QDE1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</si>
  <si>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QDN PAINEL ELÉTRICO, FABRICADO EM CHAPA DE AÇO 12 MSG NA ESTRUTURA E 14 MSG NO FECHAMENTO, COM BARRAMENTO DE COBRE PARA CORRENTE DE 100A, ACESSO FRONTAL ATRAVÉS DE FECHO CREMONA DE TRÊS PONTOS ESCAMOTEÁVEL, GRAU DE PROTEÇÃO IP 54, PRÓPRIO PARA USO ABRIGADO, ACABAMENTO NA COR CINZA RAL 7032 ELETROSTÁTICO, FABRICADO COM CERTIFICAÇÃO TTA CONFORME DIAGRAMA TRIFILAR (UN)
</t>
  </si>
  <si>
    <t xml:space="preserve">
QUADRO QDEV1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</si>
  <si>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QDG-AR1 - PAINEL ELÉTRICO, FABRICADO EM CHAPA DE AÇO 12 MSG NA ESTRUTURA E 14 MSG NO FECHAMENTO, COM BARRAMENTO DE COBRE PARA CORRENTE DE 500A, ACESSO FRONTAL ATRAVÉS DE FECHO CREMONA DE TRÊS PONTOS ESCAMOTEÁVEL, GRAU DE PROTEÇÃO IP 54, PRÓPRIO PARA USO ABRIGADO, ACABAMENTO NA COR CINZA RAL 7032 ELETROSTÁTICO, FABRICADO COM CERTIFICAÇÃO TTA CONFORME DIAGRAMA TRIFILAR (UN)
</t>
  </si>
  <si>
    <t xml:space="preserve">
QUADRO QEVE-3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</si>
  <si>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QEVE-5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</si>
  <si>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QDEV-2 PAINEL ELÉTRICO, FABRICADO EM CHAPA DE AÇO 12 MSG NA ESTRUTURA E 14 MSG NO FECHAMENTO, COM BARRAMENTO DE COBRE PARA CORRENTE DE 50A, ACESSO FRONTAL ATRAVÉS DE FECHO CREMONA DE TRÊS PONTOS ESCAMOTEÁVEL, GRAU DE PROTEÇÃO IP 54, PRÓPRIO PARA USO ABRIGADO, ACABAMENTO NA COR CINZA RAL 7032 ELETROSTÁTICO, FABRICADO COM CERTIFICAÇÃO TTA CONFORME DIAGRAMA TRIFILAR (UN)
</t>
  </si>
  <si>
    <t xml:space="preserve">
QUADRO QD-PRE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</si>
  <si>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QUADRO QDEL PAINEL ELÉTRICO, FABRICADO EM CHAPA DE AÇO 12 MSG NA ESTRUTURA E 14 MSG NO FECHAMENTO, COM BARRAMENTO DE COBRE PARA CORRENTE DE 80A, ACESSO FRONTAL ATRAVÉS DE FECHO CREMONA DE TRÊS PONTOS ESCAMOTEÁVEL, GRAU DE PROTEÇÃO IP 54, PRÓPRIO PARA USO ABRIGADO, ACABAMENTO NA COR CINZA RAL 7032 ELETROSTÁTICO, FABRICADO COM CERTIFICAÇÃO TTA CONFORME DIAGRAMA TRIFILAR (UN)
</t>
  </si>
  <si>
    <t xml:space="preserve">
AR CONDICIONADO, VENTILAÇÃO E EXAUSTÃO
</t>
  </si>
  <si>
    <t xml:space="preserve">
TÉCNICO EM SEGURANÇA DO TRABALHO COM ENCARGOS COMPLEMENTARES
</t>
  </si>
  <si>
    <t xml:space="preserve">
3 PLACAS DE OBRA EM CHAPA DE ACO GALVANIZADO
</t>
  </si>
  <si>
    <t xml:space="preserve">
BACIA  PARA CAIXA EMBUTIDA IZY CONFORTO DECA (P.115.17) / TUBO DE LIGAÇÃO EM INOX PARA BACIA SANITÁRIA (CÓD.: 1968.C) REF.: DECA OU EQUIVALENTE
</t>
  </si>
  <si>
    <t xml:space="preserve">
ESCADA MARINHEIRO COM PROTEÇÃO - 2,55 m - VEJA PRANCHA 6 ARQ ETAPA 1
</t>
  </si>
  <si>
    <t xml:space="preserve">
ESCADA MARINHEIRO FIXADA NA ALVENARIA, SEM PROTEÇÃO - VEJA PRANCHA 6 ARQ ETAPA 1 (57 X 167 CM)
</t>
  </si>
  <si>
    <t xml:space="preserve">
ESCADA MARINHEIRO FIXADA NA ALVENARIA, SEM PROTEÇÃO - VEJA PRANCHA 6 ARQ ETAPA 1 (57 X 130 CM)
</t>
  </si>
  <si>
    <t xml:space="preserve">
ESCADA MARINHEIRO FIXADA NA ALVENARIA, SEM PROTEÇÃO - VEJA PRANCHA 6 ARQ ETAPA 1 (57 X 240 CM)
</t>
  </si>
  <si>
    <t xml:space="preserve">
INFRAESTRUTURA LÓGICA - 2º PAVIMENTO - LAGE TÉCNICA
</t>
  </si>
  <si>
    <t xml:space="preserve">
BACIA SANITÁRIA COM CAIXA ACOPLADA E BOTÃO DE ACIONAMENTO DUPLO, COR BRANCO (REF.: DECA - MONTE CARLO P.808.17 OU EQUIVALENTE). ASSENTO EM POLIÉSTER COM FIXAÇÃO CROMADA (REF.: DECA AP.81 OU EQUIVALENTE)
</t>
  </si>
  <si>
    <t xml:space="preserve">
REVESTIMENTO DE PAREDE EM QUARTZITO WOOD CLASSICO
</t>
  </si>
  <si>
    <t xml:space="preserve">
EXAUSTOR CENTRÍFUGO DO TIPO IN-LINE; MOD.: MAXX 100 + FILBOX RED-100, COM FILTROS G4+M5 (ABNT); PESO: 5,0 KG; TENSÃO: 220V/1F/60HZ, MARCA SICFLUX OU EQUIVALENTE; 
</t>
  </si>
  <si>
    <t xml:space="preserve">
ALIMENTAÇÃO ELÉTRICA PARA UNIDADE CONDENSADORA DO TIPO VRF ULTRA - CAP.: 95.500 BTU/H; MOD.: 4TVH0096EE000AA/ULTRA; SAINDO DO PONTO DE FORÇA / QUADRO ELÉTRICO;
(POTÊNCIA: 7,41KW, 380V/3F/60HZ)
</t>
  </si>
  <si>
    <t xml:space="preserve">
ALIMENTAÇÃO ELÉTRICA PARA UNIDADE EVAPORADORA DO TIPO VRF - CAP.: 24.200 BTU/H; MOD.: 4TVE0024EF000AA/CASSETE (1 VIA); SAINDO DO PONTO DE FORÇA (POTÊNCIA: 60 W, 220V/1F/60HZ)
</t>
  </si>
  <si>
    <t xml:space="preserve">
ALIMENTAÇÃO ELÉTRICA PARA UNIDADE EVAPORADORA DO TIPO VRF - CAP.: 12.300 BTU/H; MOD.: 4TVW0012EF000AA/HI-WALL (PAREDE); SAINDO DO PONTO DE FORÇA (POTÊNCIA: 30 W, 220V/1F/60HZ)
</t>
  </si>
  <si>
    <t xml:space="preserve">
ALIMENTAÇÃO ELÉTRICA PARA VENTILADOR CENTRÍFUGO DO TIPO IN-LINE; MOD.: MAXX 150; VAZÃO: 108 M3/H, SAINDO DO PONTO DE FORÇA / QUADRO ELÉTRICO (POTÊNCIA: 77 W, 220V/1F/60HZ)
</t>
  </si>
  <si>
    <t xml:space="preserve">
ALIMENTAÇÃO ELÉTRICA PARA VENTILADOR CENTRÍFUGO DO TIPO IN-LINE; MOD.: MAXX 100; VAZÃO: 81 M3/H, SAINDO DO PONTO DE FORÇA / QUADRO ELÉTRICO (POTÊNCIA: 77 W, 220V/1F/60HZ)
</t>
  </si>
  <si>
    <t xml:space="preserve">
ALIMENTAÇÃO ELÉTRICA PARA MICRO-EXAUSTOR AXIAL; MOD.: MEGA 34; VAZÃO: 300 M3/H, SAINDO DO PONTO DE FORÇA (POTÊNCIA: 41 W, 380V/3F/60HZ)
</t>
  </si>
  <si>
    <t xml:space="preserve">
ALIMENTAÇÃO ELÉTRICA PARA UNIDADE CONDENSADORA DO TIPO VRF ULTRA - CAP.: 191.100 BTU/H; MOD.: 4TVH0192EE000AA/ULTRA; SAINDO DO PONTO DE FORÇA / QUADRO ELÉTRICO (POTÊNCIA: 17,76KW, 380V/3F/60HZ)
</t>
  </si>
  <si>
    <t xml:space="preserve">
ALIMENTAÇÃO ELÉTRICA PARA UNIDADE CONDENSADORA DO TIPO VRF ULTRA - CAP.: 95.500 BTU/H; MOD.: 4TVH0096EE000AA/ULTRA; SAINDO DO PONTO DE FORÇA / QUADRO ELÉTRICO (POTÊNCIA: 7,41KW, 380V/3F/60HZ)
</t>
  </si>
  <si>
    <t xml:space="preserve">
ALIMENTAÇÃO ELÉTRICA PARA UNIDADE EVAPORADORA DO TIPO VRF - CAP.: 24.200 BTU/H; MOD.: 4TVC0024EF000AA/CASSETE (4 VIAS); SAINDO DO PONTO DE FORÇA (POTÊNCIA: 70 W, 220V/1F/60HZ)
</t>
  </si>
  <si>
    <t xml:space="preserve">
ALIMENTAÇÃO ELÉTRICA PARA UNIDADE EVAPORADORA DO TIPO VRF - CAP.: 15.400 BTU/H; MOD.: 4TVC0015EF000AA/CASSETE (4 VIAS); SAINDO DO PONTO DE FORÇA (POTÊNCIA: 50 W, 220V/1F/60HZ)
</t>
  </si>
  <si>
    <t xml:space="preserve">
ALIMENTAÇÃO ELÉTRICA PARA UNIDADE EVAPORADORA DO TIPO VRF - CAP.: 19.100 BTU/H; MOD.: 4TVW0018EF000AA/HI-WALL (PAREDE); SAINDO DO PONTO DE FORÇA (POTÊNCIA: 45 W, 220V/1F/60HZ)
</t>
  </si>
  <si>
    <t xml:space="preserve">
ALIMENTAÇÃO ELÉTRICA PARA UNIDADE EVAPORADORA DO TIPO VRF - CAP.: 15.400 BTU/H; MOD.: 4TVW0015EF000AA/HI-WALL (PAREDE); SAINDO DO PONTO DE FORÇA (POTÊNCIA: 40 W, 220V/1F/60HZ)
</t>
  </si>
  <si>
    <t xml:space="preserve">
ALIMENTAÇÃO ELÉTRICA PARA GABINETE DE VENTILAÇÃO, COM VENTILADOR CENTRÍFUGO - SIROCCO; MOD.: GVS 12/12; VAZÃO: 4.050 M3/H; SAINDO DO PONTO DE FORÇA / QUADRO ELÉTRICO (POTÊNCIA: 2,21 KW, 380V/3F/60HZ)
</t>
  </si>
  <si>
    <t xml:space="preserve">
ALIMENTAÇÃO ELÉTRICA PARA GABINETE DE VENTILAÇÃO ESPECÍFICO PARA FORRO, COM VENTILADOR CENTRÍFUGO - SIROCCO; MOD.: GF-PP-160; VAZÃO: 1269 M3/H; SAINDO DO PONTO DE FORÇA / QUADRO ELÉTRICO (POTÊNCIA: 750 W, 380V/3F/60HZ)
</t>
  </si>
  <si>
    <t xml:space="preserve">
ALIMENTAÇÃO ELÉTRICA PARA VENTILADOR CENTRÍFUGO DO TIPO IN-LINE; MOD.: MAXX 200; VAZÃO: 270 M3/H, SAINDO DO PONTO DE FORÇA / QUADRO ELÉTRICO (POTÊNCIA: 77 W, 220V/1F/60HZ)
</t>
  </si>
  <si>
    <t xml:space="preserve">
ALIMENTAÇÃO ELÉTRICA PARA EXAUSTOR CENTRÍFUGO DO TIPO IN-LINE; MOD.: MAXX 315; VAZÃO: 2.000M3/H, SAINDO DO PONTO DE FORÇA / QUADRO ELÉTRICO (POTÊNCIA: 390W, 220V/1F/60HZ)
</t>
  </si>
  <si>
    <t xml:space="preserve">
PLATAFORMA DE PROTEÇÃO PARA APOIO EM ANDAIME FACHADEIRO, INCLUINDO PISO, RODAPÉS E GUARDA-CORPO
</t>
  </si>
  <si>
    <t xml:space="preserve">
PROJETO DE CANTEIRO DE OBRAS, CONFORME COMPOSIÇÃO SETOP DE ANTEPROJETO DE IMPLANTAÇÃO DE EDIFICAÇÃO PADRÃO COM 600 M2 &lt; ÁREA DE PROJEÇÃO = 1.500 M2
</t>
  </si>
  <si>
    <t xml:space="preserve">
REMOÇÃO DAS CATRACAS DE ACESSO EXISTENTES
</t>
  </si>
  <si>
    <t xml:space="preserve">
TAXA DE TRANSPORTE HORIZONTAL E VERTICAL EM CANTEIRO DE OBRAS, PARA ELEMENTOS CERÂMICOS, ESQUADRIAS E REVESTIMENTOS, EXCLUSO IÇAMENTO ESTRUTURAL
</t>
  </si>
  <si>
    <t xml:space="preserve">
CUSTEAMENTO DE LICENÇAS MUNICIPAIS DE MOVIMENTAÇÃO DE TERRA, ENTULHO E MATERIAL ORGÂNICO E AUTORIZAÇÃO DE TRÁFEGO DE TERRA, ENTULHO E MATERIAL ORGÂNICO
</t>
  </si>
  <si>
    <t>PBH</t>
  </si>
  <si>
    <t xml:space="preserve">
ARRASAMENTO MECANICO DE ESTACA DE CONCRETO ARMADO, DIAMETROS DE ATÉ 40 CM. AF_05/2021
</t>
  </si>
  <si>
    <t>96166</t>
  </si>
  <si>
    <t xml:space="preserve">
ESTACA RAIZ, DIÂMETRO DE 40 CM, COMPRIMENTO DE 11 A 20 M, SEM PRESENÇA DE ROCHA. AF_05/2017
</t>
  </si>
  <si>
    <t xml:space="preserve">
VOLUME TRANSPORTADO PROVENIENTE DA ESCAVAÇÃO DAS ESTACAS DA CONTENÇÃO - ESTACA RAIZ DIAMETRO- 40CM 
</t>
  </si>
  <si>
    <t xml:space="preserve">
VOLUME TRANSPORTADO PROVENIENTE DA ESCAVAÇÃO DAS ESTACAS DA FUNDAÇÃO - ESTACA RAIZ DIAMETRO- 40CM 
</t>
  </si>
  <si>
    <t xml:space="preserve">
ENGENHEIRO CIVIL DE OBRA PLENO COM ENCARGOS COMPLEMENTARES
</t>
  </si>
  <si>
    <t xml:space="preserve">
FORNECIMENTO DE MANTA ANTIRAIZ TORODIN ANTIRAIZ VIAPOL 4MM
</t>
  </si>
  <si>
    <t xml:space="preserve">
FORNECIMENTO E INSTALAÇÃO DE PAINÉIS DE ALUMÍNIO COMPOSTO (ACM) - COR BRONCE - FIXADOS ATRAVÉS DE ESTRUTURA DE ALÚMINIO ANODIZADO COR PRETA
</t>
  </si>
  <si>
    <t xml:space="preserve">
FORNECIMENTO E INSTALAÇÃO DE PAINÉIS DE ALUMÍNIO COMPOSTO (ACM) - COR BRONCE - FIXADOS ATRAVÉS DE ESTRUTURA DE ALÚMINIO ANODIZADO COR PRETA
</t>
  </si>
  <si>
    <t xml:space="preserve">
REVESTIMENTO DE PAREDE EM GRANITO MARROM CAFÉ ESCOVADO, COM REJUNTE MARROM-CAFÉ (REF.: QUARTZOLIT OU EQUIVALENTE)
</t>
  </si>
  <si>
    <t xml:space="preserve">
RECOMPOSIÇÃO DE PISO EM GRANITO MARROM CAFÉ ESCOVADO INCLUINDO RECOMPOSIÇÃO DE MANTA QUANDO DA REUNIFICAÇÃO DAS SEDES
</t>
  </si>
  <si>
    <t xml:space="preserve">
RECOMPOSIÇÃO DO PISO DA GARAGEM EM  CONCRETO POLIDO COM FIBRAS DE NYLON, COM JUNTAS DE DILATAÇÃO
</t>
  </si>
  <si>
    <t>VERBA</t>
  </si>
  <si>
    <t>INDICADO</t>
  </si>
  <si>
    <t xml:space="preserve">
RECOMPOSIÇÃO DO PISO DA GARAGEM NO LOCAL DA SUBESTAÇÃO, INCLUINDO A RECOMPOSIÇÃO DA REDE DE ÁGUAS SERVIDAS NO LOCAL DA SUBESTAÇÃO
</t>
  </si>
  <si>
    <t xml:space="preserve">
REALIZAÇÃO DE ENSAIOS  E LAUDO TÉCNICO PARA GARANTIA DE INTEGRIDADE DAS SOLDAS NAS VIGAS METÁLICAS
</t>
  </si>
  <si>
    <t xml:space="preserve">DER - 1001009 - 1° E </t>
  </si>
  <si>
    <t xml:space="preserve">DER - 1001019 - 1° E </t>
  </si>
  <si>
    <t xml:space="preserve">IND - 1003006 - 1° E </t>
  </si>
  <si>
    <t xml:space="preserve">ORÇ - 4009001 - 1° E </t>
  </si>
  <si>
    <t xml:space="preserve">ORÇ - 4009002 - 1° E </t>
  </si>
  <si>
    <t xml:space="preserve">ORÇ - 4009003 - 1° E </t>
  </si>
  <si>
    <t xml:space="preserve">ORÇ - 4009004 - 1° E </t>
  </si>
  <si>
    <t xml:space="preserve">ORÇ - 4009005 - 1° E </t>
  </si>
  <si>
    <t xml:space="preserve">ORÇ - 4009006 - 1° E </t>
  </si>
  <si>
    <t xml:space="preserve">ORÇ - 4009007 - 1° E </t>
  </si>
  <si>
    <t xml:space="preserve">ORÇ - 4009008 - 1° E </t>
  </si>
  <si>
    <t xml:space="preserve">ORÇ - 4009009 - 1° E </t>
  </si>
  <si>
    <t xml:space="preserve">ORÇ - 4009010 - 1° E </t>
  </si>
  <si>
    <t xml:space="preserve">ORÇ - 4009011 - 1° E </t>
  </si>
  <si>
    <t xml:space="preserve">ORÇ - 4009012 - 1° E </t>
  </si>
  <si>
    <t xml:space="preserve">ORÇ - 4011001 - 1° E </t>
  </si>
  <si>
    <t xml:space="preserve">ORÇ - 4011002 - 1° E </t>
  </si>
  <si>
    <t xml:space="preserve">ORÇ - 4011005 - 1° E </t>
  </si>
  <si>
    <t xml:space="preserve">ORÇ - 4011006 - 1° E </t>
  </si>
  <si>
    <t xml:space="preserve">ORÇ - 4014003 - 1° E </t>
  </si>
  <si>
    <t xml:space="preserve">ORÇ - 5002001 - 1° E </t>
  </si>
  <si>
    <t xml:space="preserve">ORÇ - 5002004 - 1° E </t>
  </si>
  <si>
    <t xml:space="preserve">DER - 5002005 - 1° E </t>
  </si>
  <si>
    <t xml:space="preserve">ORÇ - 5002006 - 1° E </t>
  </si>
  <si>
    <t xml:space="preserve">DER - 5002007 - 1° E </t>
  </si>
  <si>
    <t xml:space="preserve">DER - 5002008 - 1° E </t>
  </si>
  <si>
    <t xml:space="preserve">ORÇ - 5002009 - 1° E </t>
  </si>
  <si>
    <t xml:space="preserve">ORÇ - 5002010 - 1° E </t>
  </si>
  <si>
    <t xml:space="preserve">ORÇ - 5002011 - 1° E </t>
  </si>
  <si>
    <t xml:space="preserve">ORÇ - 5002012 - 1° E </t>
  </si>
  <si>
    <t xml:space="preserve">ORÇ - 5002013 - 1° E </t>
  </si>
  <si>
    <t xml:space="preserve">ORÇ - 5002014 - 1° E </t>
  </si>
  <si>
    <t xml:space="preserve">DER - 5002015 - 1° E </t>
  </si>
  <si>
    <t xml:space="preserve">DER - 5002016 - 1° E </t>
  </si>
  <si>
    <t xml:space="preserve">DER - 5002017 - 1° E </t>
  </si>
  <si>
    <t xml:space="preserve">ORÇ - 5002018 - 1° E </t>
  </si>
  <si>
    <t xml:space="preserve">ORÇ - 5002019 - 1° E </t>
  </si>
  <si>
    <t xml:space="preserve">ORÇ - 5003001 - 1° E </t>
  </si>
  <si>
    <t xml:space="preserve">ORÇ - 5003002 - 1° E </t>
  </si>
  <si>
    <t xml:space="preserve">ORÇ - 5003003 - 1° E </t>
  </si>
  <si>
    <t xml:space="preserve">ORÇ - 5003004 - 1° E </t>
  </si>
  <si>
    <t xml:space="preserve">ORÇ - 5003005 - 1° E </t>
  </si>
  <si>
    <t xml:space="preserve">ORÇ - 5003006 - 1° E </t>
  </si>
  <si>
    <t xml:space="preserve">ORÇ - 5003007 - 1° E </t>
  </si>
  <si>
    <t xml:space="preserve">ORÇ - 5003008 - 1° E </t>
  </si>
  <si>
    <t xml:space="preserve">ORÇ - 5003009 - 1° E </t>
  </si>
  <si>
    <t xml:space="preserve">ORÇ - 5003010 - 1° E </t>
  </si>
  <si>
    <t xml:space="preserve">ORÇ - 5003011 - 1° E </t>
  </si>
  <si>
    <t xml:space="preserve">ORÇ - 5003012 - 1° E </t>
  </si>
  <si>
    <t xml:space="preserve">ORÇ - 5003013 - 1° E </t>
  </si>
  <si>
    <t xml:space="preserve">ORÇ - 5003014 - 1° E </t>
  </si>
  <si>
    <t xml:space="preserve">ORÇ - 5003015 - 1° E </t>
  </si>
  <si>
    <t xml:space="preserve">ORÇ - 5003016 - 1° E </t>
  </si>
  <si>
    <t xml:space="preserve">ORÇ - 5003017 - 1° E </t>
  </si>
  <si>
    <t xml:space="preserve">ORÇ - 5004002 - 1° E </t>
  </si>
  <si>
    <t xml:space="preserve">ORÇ - 5004003 - 1° E </t>
  </si>
  <si>
    <t xml:space="preserve">DER - 5004008 - 1° E </t>
  </si>
  <si>
    <t xml:space="preserve">ORÇ - 5005005 - 1° E </t>
  </si>
  <si>
    <t xml:space="preserve">DER - 5005006 - 1° E </t>
  </si>
  <si>
    <t xml:space="preserve">ORÇ - 5005007 - 1° E </t>
  </si>
  <si>
    <t xml:space="preserve">ORÇ - 5005008 - 1° E </t>
  </si>
  <si>
    <t xml:space="preserve">ORÇ - 5005009 - 1° E </t>
  </si>
  <si>
    <t xml:space="preserve">ORÇ - 5005010 - 1° E </t>
  </si>
  <si>
    <t xml:space="preserve">DER - 5005011 - 1° E </t>
  </si>
  <si>
    <t xml:space="preserve">ORÇ - 5005012 - 1° E </t>
  </si>
  <si>
    <t xml:space="preserve">ORÇ - 5005013 - 1° E </t>
  </si>
  <si>
    <t xml:space="preserve">DER - 5005014 - 1° E </t>
  </si>
  <si>
    <t xml:space="preserve">ORÇ - 5005015 - 1° E </t>
  </si>
  <si>
    <t xml:space="preserve">ORÇ - 5005016 - 1° E </t>
  </si>
  <si>
    <t xml:space="preserve">ORÇ - 5005017 - 1° E </t>
  </si>
  <si>
    <t xml:space="preserve">ORÇ - 5005018 - 1° E </t>
  </si>
  <si>
    <t xml:space="preserve">ORÇ - 5005019 - 1° E </t>
  </si>
  <si>
    <t xml:space="preserve">ORÇ - 5005020 - 1° E </t>
  </si>
  <si>
    <t xml:space="preserve">ORÇ - 5005021 - 1° E </t>
  </si>
  <si>
    <t xml:space="preserve">DER - 5005022 - 1° E </t>
  </si>
  <si>
    <t xml:space="preserve">ORÇ - 5006001 - 1° E </t>
  </si>
  <si>
    <t xml:space="preserve">ORÇ - 5007001 - 1° E </t>
  </si>
  <si>
    <t xml:space="preserve">ORÇ - 5007002 - 1° E </t>
  </si>
  <si>
    <t xml:space="preserve">ORÇ - 5007003 - 1° E </t>
  </si>
  <si>
    <t xml:space="preserve">ORÇ - 5007004 - 1° E </t>
  </si>
  <si>
    <t xml:space="preserve">ORÇ - 5007005 - 1° E </t>
  </si>
  <si>
    <t xml:space="preserve">ORÇ - 5007006 - 1° E </t>
  </si>
  <si>
    <t xml:space="preserve">ORÇ - 5007007 - 1° E </t>
  </si>
  <si>
    <t xml:space="preserve">ORÇ - 5007008 - 1° E </t>
  </si>
  <si>
    <t xml:space="preserve">ORÇ - 5007009 - 1° E </t>
  </si>
  <si>
    <t xml:space="preserve">ORÇ - 5007010 - 1° E </t>
  </si>
  <si>
    <t xml:space="preserve">ORÇ - 5007011 - 1° E </t>
  </si>
  <si>
    <t xml:space="preserve">ORÇ - 5007012 - 1° E </t>
  </si>
  <si>
    <t xml:space="preserve">ORÇ - 5007013 - 1° E </t>
  </si>
  <si>
    <t xml:space="preserve">ORÇ - 5007014 - 1° E </t>
  </si>
  <si>
    <t xml:space="preserve">ORÇ - 5007015 - 1° E </t>
  </si>
  <si>
    <t xml:space="preserve">ORÇ - 5007016 - 1° E </t>
  </si>
  <si>
    <t xml:space="preserve">ORÇ - 5007017 - 1° E </t>
  </si>
  <si>
    <t xml:space="preserve">ORÇ - 5007018 - 1° E </t>
  </si>
  <si>
    <t xml:space="preserve">ORÇ - 5007019 - 1° E </t>
  </si>
  <si>
    <t xml:space="preserve">ORÇ - 5007020 - 1° E </t>
  </si>
  <si>
    <t xml:space="preserve">ORÇ - 5007021 - 1° E </t>
  </si>
  <si>
    <t xml:space="preserve">ORÇ - 5007022 - 1° E </t>
  </si>
  <si>
    <t xml:space="preserve">ORÇ - 5007023 - 1° E </t>
  </si>
  <si>
    <t xml:space="preserve">ORÇ - 5007024 - 1° E </t>
  </si>
  <si>
    <t xml:space="preserve">ORÇ - 5007025 - 1° E </t>
  </si>
  <si>
    <t xml:space="preserve">ORÇ - 5007026 - 1° E </t>
  </si>
  <si>
    <t xml:space="preserve">ORÇ - 5008001 - 1° E </t>
  </si>
  <si>
    <t xml:space="preserve">ORÇ - 5008002 - 1° E </t>
  </si>
  <si>
    <t xml:space="preserve">DER - 5008003 - 1° E </t>
  </si>
  <si>
    <t xml:space="preserve">DER - 5008004 - 1° E </t>
  </si>
  <si>
    <t xml:space="preserve">DER - 5008005 - 1° E </t>
  </si>
  <si>
    <t xml:space="preserve">DER - 5008006 - 1° E </t>
  </si>
  <si>
    <t xml:space="preserve">DER - 5008007 - 1° E </t>
  </si>
  <si>
    <t xml:space="preserve">ORÇ - 5008008 - 1° E </t>
  </si>
  <si>
    <t xml:space="preserve">ORÇ - 5009001 - 1° E </t>
  </si>
  <si>
    <t xml:space="preserve">ORÇ - 5009002 - 1° E </t>
  </si>
  <si>
    <t xml:space="preserve">ORÇ - 5009003 - 1° E </t>
  </si>
  <si>
    <t xml:space="preserve">DER - 5009004 - 1° E </t>
  </si>
  <si>
    <t xml:space="preserve">DER - 5009005 - 1° E </t>
  </si>
  <si>
    <t xml:space="preserve">ORÇ - 5010001 - 1° E </t>
  </si>
  <si>
    <t xml:space="preserve">DER - 5010003 - 1° E </t>
  </si>
  <si>
    <t xml:space="preserve">DER - 5011001 - 1° E </t>
  </si>
  <si>
    <t xml:space="preserve">DER - 5011002 - 1° E </t>
  </si>
  <si>
    <t xml:space="preserve">ORÇ - 5011003 - 1° E </t>
  </si>
  <si>
    <t xml:space="preserve">ORÇ - 5011005 - 1° E </t>
  </si>
  <si>
    <t xml:space="preserve">ORÇ - 5011008 - 1° E </t>
  </si>
  <si>
    <t xml:space="preserve">ORÇ - 5011009 - 1° E </t>
  </si>
  <si>
    <t xml:space="preserve">ORÇ - 5011010 - 1° E </t>
  </si>
  <si>
    <t xml:space="preserve">ORÇ - 5011011 - 1° E </t>
  </si>
  <si>
    <t xml:space="preserve">ORÇ - 5011012 - 1° E </t>
  </si>
  <si>
    <t xml:space="preserve">ORÇ - 5011013 - 1° E </t>
  </si>
  <si>
    <t xml:space="preserve">ORÇ - 5011014 - 1° E </t>
  </si>
  <si>
    <t xml:space="preserve">ORÇ - 5011015 - 1° E </t>
  </si>
  <si>
    <t xml:space="preserve">ORÇ - 7001003 - 1° E </t>
  </si>
  <si>
    <t xml:space="preserve">ORÇ - 7001015 - 1° E </t>
  </si>
  <si>
    <t xml:space="preserve">ORÇ - 7002001 - 1° E </t>
  </si>
  <si>
    <t xml:space="preserve">ORÇ - 7002002 - 1° E </t>
  </si>
  <si>
    <t xml:space="preserve">ORÇ - 7002003 - 1° E </t>
  </si>
  <si>
    <t xml:space="preserve">ORÇ - 7002004 - 1° E </t>
  </si>
  <si>
    <t xml:space="preserve">ORÇ - 7002005 - 1° E </t>
  </si>
  <si>
    <t xml:space="preserve">ORÇ - 7002006 - 1° E </t>
  </si>
  <si>
    <t xml:space="preserve">ORÇ - 8001001 - 1° E </t>
  </si>
  <si>
    <t xml:space="preserve">ORÇ - 8001002 - 1° E </t>
  </si>
  <si>
    <t xml:space="preserve">ORÇ - 8001003 - 1° E </t>
  </si>
  <si>
    <t xml:space="preserve">ORÇ - 8001004 - 1° E </t>
  </si>
  <si>
    <t xml:space="preserve">ORÇ - 8001005 - 1° E </t>
  </si>
  <si>
    <t xml:space="preserve">ORÇ - 8001006 - 1° E </t>
  </si>
  <si>
    <t xml:space="preserve">ORÇ - 8001007 - 1° E </t>
  </si>
  <si>
    <t xml:space="preserve">ORÇ - 8001008 - 1° E </t>
  </si>
  <si>
    <t xml:space="preserve">ORÇ - 8001009 - 1° E </t>
  </si>
  <si>
    <t xml:space="preserve">ORÇ - 8001010 - 1° E </t>
  </si>
  <si>
    <t xml:space="preserve">ORÇ - 8001011 - 1° E </t>
  </si>
  <si>
    <t xml:space="preserve">ORÇ - 8001012 - 1° E </t>
  </si>
  <si>
    <t xml:space="preserve">ORÇ - 8001013 - 1° E </t>
  </si>
  <si>
    <t xml:space="preserve">ORÇ - 8001014 - 1° E </t>
  </si>
  <si>
    <t xml:space="preserve">ORÇ - 8001015 - 1° E </t>
  </si>
  <si>
    <t xml:space="preserve">ORÇ - 8001016 - 1° E </t>
  </si>
  <si>
    <t xml:space="preserve">ORÇ - 8001017 - 1° E </t>
  </si>
  <si>
    <t xml:space="preserve">ORÇ - 8003009 - 1° E </t>
  </si>
  <si>
    <t xml:space="preserve">ORÇ - 8003015 - 1° E </t>
  </si>
  <si>
    <t xml:space="preserve">ORÇ - 8003016 - 1° E </t>
  </si>
  <si>
    <t xml:space="preserve">ORÇ - 8003017 - 1° E </t>
  </si>
  <si>
    <t xml:space="preserve">ORÇ - 8003018 - 1° E </t>
  </si>
  <si>
    <t xml:space="preserve">ORÇ - 8006001 - 1° E </t>
  </si>
  <si>
    <t xml:space="preserve">ORÇ - 8006005 - 1° E </t>
  </si>
  <si>
    <t xml:space="preserve">ORÇ - 8006006 - 1° E </t>
  </si>
  <si>
    <t xml:space="preserve">ORÇ - 8006007 - 1° E </t>
  </si>
  <si>
    <t xml:space="preserve">ORÇ - 8006008 - 1° E </t>
  </si>
  <si>
    <t xml:space="preserve">ORÇ - 8006029 - 1° E </t>
  </si>
  <si>
    <t xml:space="preserve">ORÇ - 8006030 - 1° E </t>
  </si>
  <si>
    <t xml:space="preserve">ORÇ - 8006031 - 1° E </t>
  </si>
  <si>
    <t xml:space="preserve">ORÇ - 8006033 - 1° E </t>
  </si>
  <si>
    <t xml:space="preserve">ORÇ - 8008002 - 1° E </t>
  </si>
  <si>
    <t xml:space="preserve">ORÇ - 8008003 - 1° E </t>
  </si>
  <si>
    <t xml:space="preserve">ORÇ - 8008004 - 1° E </t>
  </si>
  <si>
    <t xml:space="preserve">ORÇ - 8009002 - 1° E </t>
  </si>
  <si>
    <t xml:space="preserve">ORÇ - 8009006 - 1° E </t>
  </si>
  <si>
    <t xml:space="preserve">ORÇ - 8009008 - 1° E </t>
  </si>
  <si>
    <t xml:space="preserve">ORÇ - 8009010 - 1° E </t>
  </si>
  <si>
    <t xml:space="preserve">ORÇ - 8009012 - 1° E </t>
  </si>
  <si>
    <t xml:space="preserve">ORÇ - 9004002 - 1° E </t>
  </si>
  <si>
    <t xml:space="preserve">ORÇ - 9005004 - 1° E </t>
  </si>
  <si>
    <t xml:space="preserve">ORÇ - 9005005 - 1° E </t>
  </si>
  <si>
    <t xml:space="preserve">ORÇ - 9005006 - 1° E </t>
  </si>
  <si>
    <t xml:space="preserve">ORÇ - 9005010 - 1° E </t>
  </si>
  <si>
    <t xml:space="preserve">ORÇ - 9005011 - 1° E </t>
  </si>
  <si>
    <t xml:space="preserve">ORÇ - 9007001 - 1° E </t>
  </si>
  <si>
    <t xml:space="preserve">ORÇ - 9007002 - 1° E </t>
  </si>
  <si>
    <t xml:space="preserve">ORÇ - 9007003 - 1° E </t>
  </si>
  <si>
    <t xml:space="preserve">ORÇ - 9007004 - 1° E </t>
  </si>
  <si>
    <t xml:space="preserve">ORÇ - 9007005 - 1° E </t>
  </si>
  <si>
    <t xml:space="preserve">ORÇ - 9007006 - 1° E </t>
  </si>
  <si>
    <t xml:space="preserve">ORÇ - 9010002 - 1° E </t>
  </si>
  <si>
    <t xml:space="preserve">ORÇ - 9010003 - 1° E </t>
  </si>
  <si>
    <t xml:space="preserve">ORÇ - 9010004 - 1° E </t>
  </si>
  <si>
    <t xml:space="preserve">ORÇ - 9010005 - 1° E </t>
  </si>
  <si>
    <t xml:space="preserve">CRE - 10001002 - 1° E </t>
  </si>
  <si>
    <t xml:space="preserve">ORÇ - 10002001 - 1° E </t>
  </si>
  <si>
    <t xml:space="preserve">ORÇ - 10002004 - 1° E </t>
  </si>
  <si>
    <t xml:space="preserve">ORÇ - 10002006 - 1° E </t>
  </si>
  <si>
    <t xml:space="preserve">ORÇ - 10002007 - 1° E </t>
  </si>
  <si>
    <t xml:space="preserve">ORÇ - 10002008 - 1° E </t>
  </si>
  <si>
    <t xml:space="preserve">ORÇ - 10002009 - 1° E </t>
  </si>
  <si>
    <t xml:space="preserve">ORÇ - 10002010 - 1° E </t>
  </si>
  <si>
    <t xml:space="preserve">ORÇ - 10002011 - 1° E </t>
  </si>
  <si>
    <t xml:space="preserve">ORÇ - 10002012 - 1° E </t>
  </si>
  <si>
    <t xml:space="preserve">ORÇ - 10002015 - 1° E </t>
  </si>
  <si>
    <t xml:space="preserve">ORÇ - 10002016 - 1° E </t>
  </si>
  <si>
    <t xml:space="preserve">ORÇ - 10002017 - 1° E </t>
  </si>
  <si>
    <t xml:space="preserve">ORÇ - 10002025 - 1° E </t>
  </si>
  <si>
    <t xml:space="preserve">ORÇ - 10002029 - 1° E </t>
  </si>
  <si>
    <t xml:space="preserve">ORÇ - 10002030 - 1° E </t>
  </si>
  <si>
    <t xml:space="preserve">ORÇ - 10002031 - 1° E </t>
  </si>
  <si>
    <t xml:space="preserve">ORÇ - 10002032 - 1° E </t>
  </si>
  <si>
    <t xml:space="preserve">ORÇ - 10002033 - 1° E </t>
  </si>
  <si>
    <t xml:space="preserve">ORÇ - 10002034 - 1° E </t>
  </si>
  <si>
    <t xml:space="preserve">ORÇ - 10002035 - 1° E </t>
  </si>
  <si>
    <t xml:space="preserve">ORÇ - 10002036 - 2° E </t>
  </si>
  <si>
    <t xml:space="preserve">ORÇ - 10003004 - 2° E </t>
  </si>
  <si>
    <t xml:space="preserve">ORÇ - 10003008 - 1° E </t>
  </si>
  <si>
    <t xml:space="preserve">ORÇ - 10003010 - 2° E </t>
  </si>
  <si>
    <t xml:space="preserve">ORÇ - 10003018 - 2° E </t>
  </si>
  <si>
    <t xml:space="preserve">ORÇ - 10003021 - 1° E </t>
  </si>
  <si>
    <t xml:space="preserve">ORÇ - 10004001 - 1° E </t>
  </si>
  <si>
    <t xml:space="preserve">ORÇ - 10004002 - 1° E </t>
  </si>
  <si>
    <t xml:space="preserve">ORÇ - 10004003 - 2° E </t>
  </si>
  <si>
    <t xml:space="preserve">ORÇ - 10004004 - 1° E </t>
  </si>
  <si>
    <t xml:space="preserve">ORÇ - 10004013 - 1° E </t>
  </si>
  <si>
    <t xml:space="preserve">ORÇ - 10004014 - 1° E </t>
  </si>
  <si>
    <t xml:space="preserve">ORÇ - 10004015 - 1° E </t>
  </si>
  <si>
    <t xml:space="preserve">ORÇ - 10004018 - 1° E </t>
  </si>
  <si>
    <t xml:space="preserve">ORÇ - 10005001 - 1° E </t>
  </si>
  <si>
    <t xml:space="preserve">ORÇ - 10005002 - 1° E </t>
  </si>
  <si>
    <t xml:space="preserve">ORÇ - 10005003 - 1° E </t>
  </si>
  <si>
    <t xml:space="preserve">ORÇ - 10005004 - 1° E </t>
  </si>
  <si>
    <t xml:space="preserve">ORÇ - 10005005 - 1° E </t>
  </si>
  <si>
    <t xml:space="preserve">ORÇ - 10005006 - 1° E </t>
  </si>
  <si>
    <t xml:space="preserve">ORÇ - 10005007 - 1° E </t>
  </si>
  <si>
    <t xml:space="preserve">ORÇ - 10005008 - 1° E </t>
  </si>
  <si>
    <t xml:space="preserve">ORÇ - 10005009 - 1° E </t>
  </si>
  <si>
    <t xml:space="preserve">ORÇ - 10005010 - 1° E </t>
  </si>
  <si>
    <t xml:space="preserve">ORÇ - 10005011 - 1° E </t>
  </si>
  <si>
    <t xml:space="preserve">ORÇ - 10005012 - 1° E </t>
  </si>
  <si>
    <t xml:space="preserve">ORÇ - 10005013 - 1° E </t>
  </si>
  <si>
    <t xml:space="preserve">ORÇ - 10005014 - 1° E </t>
  </si>
  <si>
    <t xml:space="preserve">ORÇ - 10005015 - 1° E </t>
  </si>
  <si>
    <t xml:space="preserve">ORÇ - 10005016 - 2° E </t>
  </si>
  <si>
    <t xml:space="preserve">ORÇ - 10005017 - 1° E </t>
  </si>
  <si>
    <t xml:space="preserve">ORÇ - 10005018 - 1° E </t>
  </si>
  <si>
    <t xml:space="preserve">ORÇ - 10005019 - 1° E </t>
  </si>
  <si>
    <t xml:space="preserve">ORÇ - 10005020 - 1° E </t>
  </si>
  <si>
    <t xml:space="preserve">ORÇ - 10005021 - 1° E </t>
  </si>
  <si>
    <t xml:space="preserve">ORÇ - 10005022 - 1° E </t>
  </si>
  <si>
    <t xml:space="preserve">ORÇ - 10005023 - 1° E </t>
  </si>
  <si>
    <t xml:space="preserve">ORÇ - 10005024 - 1° E </t>
  </si>
  <si>
    <t xml:space="preserve">ORÇ - 10005026 - 2° E </t>
  </si>
  <si>
    <t xml:space="preserve">ORÇ - 10005027 - 1° E </t>
  </si>
  <si>
    <t xml:space="preserve">ORÇ - 10005029 - 1° E </t>
  </si>
  <si>
    <t xml:space="preserve">ORÇ - 10005045 - 1° E </t>
  </si>
  <si>
    <t xml:space="preserve">ORÇ - 10005071 - 2° E </t>
  </si>
  <si>
    <t xml:space="preserve">ORÇ - 10005075 - 1° E </t>
  </si>
  <si>
    <t xml:space="preserve">ORÇ - 10005079 - 2° E </t>
  </si>
  <si>
    <t xml:space="preserve">ORÇ - 10005085 - 1° E </t>
  </si>
  <si>
    <t xml:space="preserve">ORÇ - 10006001 - 1° E </t>
  </si>
  <si>
    <t xml:space="preserve">ORÇ - 10006002 - 1° E </t>
  </si>
  <si>
    <t xml:space="preserve">ORÇ - 10006003 - 1° E </t>
  </si>
  <si>
    <t xml:space="preserve">ORÇ - 10006004 - 1° E </t>
  </si>
  <si>
    <t xml:space="preserve">ORÇ - 10006005 - 1° E </t>
  </si>
  <si>
    <t xml:space="preserve">ORÇ - 10006006 - 1° E </t>
  </si>
  <si>
    <t xml:space="preserve">ORÇ - 10006007 - 1° E </t>
  </si>
  <si>
    <t xml:space="preserve">ORÇ - 10006008 - 1° E </t>
  </si>
  <si>
    <t xml:space="preserve">ORÇ - 10006010 - 2° E </t>
  </si>
  <si>
    <t xml:space="preserve">ORÇ - 10006011 - 1° E </t>
  </si>
  <si>
    <t xml:space="preserve">ORÇ - 10006012 - 1° E </t>
  </si>
  <si>
    <t xml:space="preserve">ORÇ - 10006013 - 1° E </t>
  </si>
  <si>
    <t xml:space="preserve">ORÇ - 10006014 - 1° E </t>
  </si>
  <si>
    <t xml:space="preserve">ORÇ - 10006015 - 1° E </t>
  </si>
  <si>
    <t xml:space="preserve">ORÇ - 10006016 - 1° E </t>
  </si>
  <si>
    <t xml:space="preserve">ORÇ - 10006017 - 1° E </t>
  </si>
  <si>
    <t xml:space="preserve">ORÇ - 10006018 - 1° E </t>
  </si>
  <si>
    <t xml:space="preserve">ORÇ - 10006037 - 1° E </t>
  </si>
  <si>
    <t xml:space="preserve">ORÇ - 10006070 - 2° E </t>
  </si>
  <si>
    <t xml:space="preserve">ORÇ - 10006074 - 1° E </t>
  </si>
  <si>
    <t xml:space="preserve">ORÇ - 10006078 - 1° E </t>
  </si>
  <si>
    <t xml:space="preserve">ORÇ - 10006079 - 1° E </t>
  </si>
  <si>
    <t xml:space="preserve">ORÇ - 10006080 - 1° E </t>
  </si>
  <si>
    <t xml:space="preserve">ORÇ - 10006081 - 1° E </t>
  </si>
  <si>
    <t xml:space="preserve">ORÇ - 10006089 - 2° E </t>
  </si>
  <si>
    <t xml:space="preserve">ORÇ - 10006093 - 2° E </t>
  </si>
  <si>
    <t xml:space="preserve">ORÇ - 10006095 - 1° E </t>
  </si>
  <si>
    <t xml:space="preserve">ORÇ - 10007001 - 1° E </t>
  </si>
  <si>
    <t xml:space="preserve">ORÇ - 10007002 - 1° E </t>
  </si>
  <si>
    <t xml:space="preserve">ORÇ - 10007003 - 1° E </t>
  </si>
  <si>
    <t xml:space="preserve">ORÇ - 10007004 - 1° E </t>
  </si>
  <si>
    <t xml:space="preserve">ORÇ - 10007005 - 1° E </t>
  </si>
  <si>
    <t xml:space="preserve">ORÇ - 10007006 - 1° E </t>
  </si>
  <si>
    <t xml:space="preserve">ORÇ - 10007007 - 1° E </t>
  </si>
  <si>
    <t xml:space="preserve">ORÇ - 10007009 - 2° E </t>
  </si>
  <si>
    <t xml:space="preserve">ORÇ - 10007010 - 1° E </t>
  </si>
  <si>
    <t xml:space="preserve">ORÇ - 10007011 - 1° E </t>
  </si>
  <si>
    <t xml:space="preserve">ORÇ - 10007012 - 1° E </t>
  </si>
  <si>
    <t xml:space="preserve">ORÇ - 10007013 - 1° E </t>
  </si>
  <si>
    <t xml:space="preserve">ORÇ - 10007014 - 1° E </t>
  </si>
  <si>
    <t xml:space="preserve">ORÇ - 10007015 - 1° E </t>
  </si>
  <si>
    <t xml:space="preserve">ORÇ - 10007016 - 1° E </t>
  </si>
  <si>
    <t xml:space="preserve">ORÇ - 10007017 - 1° E </t>
  </si>
  <si>
    <t xml:space="preserve">ORÇ - 10007036 - 1° E </t>
  </si>
  <si>
    <t xml:space="preserve">ORÇ - 10007075 - 2° E </t>
  </si>
  <si>
    <t xml:space="preserve">ORÇ - 10007079 - 1° E </t>
  </si>
  <si>
    <t xml:space="preserve">ORÇ - 10007083 - 1° E </t>
  </si>
  <si>
    <t xml:space="preserve">ORÇ - 10007087 - 2° E </t>
  </si>
  <si>
    <t xml:space="preserve">ORÇ - 10007094 - 2° E </t>
  </si>
  <si>
    <t xml:space="preserve">ORÇ - 10007101 - 2° E </t>
  </si>
  <si>
    <t xml:space="preserve">ORÇ - 10007108 - 2° E </t>
  </si>
  <si>
    <t xml:space="preserve">ORÇ - 10007110 - 2° E </t>
  </si>
  <si>
    <t xml:space="preserve">ORÇ - 10007112 - 2° E </t>
  </si>
  <si>
    <t xml:space="preserve">ORÇ - 10007116 - 2° E </t>
  </si>
  <si>
    <t xml:space="preserve">ORÇ - 10008021 - 1° E </t>
  </si>
  <si>
    <t xml:space="preserve">ORÇ - 10008027 - 1° E </t>
  </si>
  <si>
    <t xml:space="preserve">ORÇ - 10008029 - 1° E </t>
  </si>
  <si>
    <t xml:space="preserve">ORÇ - 10008033 - 2° E </t>
  </si>
  <si>
    <t xml:space="preserve">ORÇ - 10009001 - 1° E </t>
  </si>
  <si>
    <t xml:space="preserve">ORÇ - 10009002 - 1° E </t>
  </si>
  <si>
    <t xml:space="preserve">ORÇ - 10009003 - 1° E </t>
  </si>
  <si>
    <t xml:space="preserve">ORÇ - 10009004 - 1° E </t>
  </si>
  <si>
    <t xml:space="preserve">ORÇ - 10009005 - 1° E </t>
  </si>
  <si>
    <t xml:space="preserve">ORÇ - 10009006 - 1° E </t>
  </si>
  <si>
    <t xml:space="preserve">ORÇ - 10009007 - 1° E </t>
  </si>
  <si>
    <t xml:space="preserve">ORÇ - 10009008 - 1° E </t>
  </si>
  <si>
    <t xml:space="preserve">ORÇ - 10009009 - 1° E </t>
  </si>
  <si>
    <t xml:space="preserve">ORÇ - 10009010 - 1° E </t>
  </si>
  <si>
    <t xml:space="preserve">ORÇ - 10009011 - 1° E </t>
  </si>
  <si>
    <t xml:space="preserve">ORÇ - 10009012 - 1° E </t>
  </si>
  <si>
    <t xml:space="preserve">ORÇ - 10009013 - 1° E </t>
  </si>
  <si>
    <t xml:space="preserve">ORÇ - 10009014 - 1° E </t>
  </si>
  <si>
    <t xml:space="preserve">ORÇ - 10009015 - 1° E </t>
  </si>
  <si>
    <t xml:space="preserve">ORÇ - 10009016 - 1° E </t>
  </si>
  <si>
    <t xml:space="preserve">ORÇ - 10009033 - 1° E </t>
  </si>
  <si>
    <t xml:space="preserve">ORÇ - 10009034 - 1° E </t>
  </si>
  <si>
    <t xml:space="preserve">ORÇ - 10009037 - 2° E </t>
  </si>
  <si>
    <t xml:space="preserve">ORÇ - 10009038 - 2° E </t>
  </si>
  <si>
    <t xml:space="preserve">ORÇ - 10009047 - 1° E </t>
  </si>
  <si>
    <t xml:space="preserve">ORÇ - 10009051 - 1° E </t>
  </si>
  <si>
    <t xml:space="preserve">ORÇ - 10010001 - 1° E </t>
  </si>
  <si>
    <t xml:space="preserve">ORÇ - 10010002 - 1° E </t>
  </si>
  <si>
    <t xml:space="preserve">ORÇ - 10010003 - 1° E </t>
  </si>
  <si>
    <t xml:space="preserve">ORÇ - 10010004 - 1° E </t>
  </si>
  <si>
    <t xml:space="preserve">ORÇ - 10010005 - 1° E </t>
  </si>
  <si>
    <t xml:space="preserve">ORÇ - 10010006 - 1° E </t>
  </si>
  <si>
    <t xml:space="preserve">ORÇ - 10010007 - 1° E </t>
  </si>
  <si>
    <t xml:space="preserve">ORÇ - 10010008 - 1° E </t>
  </si>
  <si>
    <t xml:space="preserve">ORÇ - 10010009 - 1° E </t>
  </si>
  <si>
    <t xml:space="preserve">ORÇ - 10010010 - 1° E </t>
  </si>
  <si>
    <t xml:space="preserve">ORÇ - 10010011 - 1° E </t>
  </si>
  <si>
    <t xml:space="preserve">ORÇ - 10010012 - 1° E </t>
  </si>
  <si>
    <t xml:space="preserve">ORÇ - 10010013 - 1° E </t>
  </si>
  <si>
    <t xml:space="preserve">ORÇ - 10010014 - 1° E </t>
  </si>
  <si>
    <t xml:space="preserve">ORÇ - 10010015 - 1° E </t>
  </si>
  <si>
    <t xml:space="preserve">ORÇ - 10010016 - 1° E </t>
  </si>
  <si>
    <t xml:space="preserve">ORÇ - 10010017 - 1° E </t>
  </si>
  <si>
    <t xml:space="preserve">ORÇ - 10010018 - 1° E </t>
  </si>
  <si>
    <t xml:space="preserve">ORÇ - 10010019 - 1° E </t>
  </si>
  <si>
    <t xml:space="preserve">ORÇ - 10010020 - 1° E </t>
  </si>
  <si>
    <t xml:space="preserve">ORÇ - 10010021 - 1° E </t>
  </si>
  <si>
    <t xml:space="preserve">ORÇ - 10010032 - 1° E </t>
  </si>
  <si>
    <t xml:space="preserve">ORÇ - 10010038 - 1° E </t>
  </si>
  <si>
    <t xml:space="preserve">ORÇ - 10010050 - 1° E </t>
  </si>
  <si>
    <t xml:space="preserve">ORÇ - 10010051 - 1° E </t>
  </si>
  <si>
    <t xml:space="preserve">ORÇ - 10010055 - 1° E </t>
  </si>
  <si>
    <t xml:space="preserve">ORÇ - 10010056 - 1° E </t>
  </si>
  <si>
    <t xml:space="preserve">ORÇ - 10010057 - 2° E </t>
  </si>
  <si>
    <t xml:space="preserve">ORÇ - 10010059 - 1° E </t>
  </si>
  <si>
    <t xml:space="preserve">ORÇ - 10010063 - 1° E </t>
  </si>
  <si>
    <t xml:space="preserve">ORÇ - 10011001 - 1° E </t>
  </si>
  <si>
    <t xml:space="preserve">ORÇ - 10011002 - 1° E </t>
  </si>
  <si>
    <t xml:space="preserve">ORÇ - 10011003 - 1° E </t>
  </si>
  <si>
    <t xml:space="preserve">ORÇ - 10011004 - 1° E </t>
  </si>
  <si>
    <t xml:space="preserve">ORÇ - 10011005 - 1° E </t>
  </si>
  <si>
    <t xml:space="preserve">ORÇ - 10011006 - 1° E </t>
  </si>
  <si>
    <t xml:space="preserve">ORÇ - 10011007 - 1° E </t>
  </si>
  <si>
    <t xml:space="preserve">ORÇ - 10011008 - 1° E </t>
  </si>
  <si>
    <t xml:space="preserve">ORÇ - 10011009 - 1° E </t>
  </si>
  <si>
    <t xml:space="preserve">ORÇ - 10011010 - 1° E </t>
  </si>
  <si>
    <t xml:space="preserve">ORÇ - 10011011 - 1° E </t>
  </si>
  <si>
    <t xml:space="preserve">ORÇ - 10011012 - 1° E </t>
  </si>
  <si>
    <t xml:space="preserve">ORÇ - 10011013 - 2° E </t>
  </si>
  <si>
    <t xml:space="preserve">ORÇ - 10011014 - 2° E </t>
  </si>
  <si>
    <t xml:space="preserve">ORÇ - 10011015 - 2° E </t>
  </si>
  <si>
    <t xml:space="preserve">ORÇ - 10011016 - 1° E </t>
  </si>
  <si>
    <t xml:space="preserve">ORÇ - 10011017 - 1° E </t>
  </si>
  <si>
    <t xml:space="preserve">ORÇ - 10011018 - 1° E </t>
  </si>
  <si>
    <t xml:space="preserve">ORÇ - 10011019 - 1° E </t>
  </si>
  <si>
    <t xml:space="preserve">ORÇ - 10011043 - 1° E </t>
  </si>
  <si>
    <t xml:space="preserve">ORÇ - 10011044 - 1° E </t>
  </si>
  <si>
    <t xml:space="preserve">ORÇ - 10011047 - 2° E </t>
  </si>
  <si>
    <t xml:space="preserve">ORÇ - 10011048 - 1° E </t>
  </si>
  <si>
    <t xml:space="preserve">ORÇ - 10011049 - 1° E </t>
  </si>
  <si>
    <t xml:space="preserve">ORÇ - 10011052 - 2° E </t>
  </si>
  <si>
    <t xml:space="preserve">ORÇ - 10011056 - 1° E </t>
  </si>
  <si>
    <t xml:space="preserve">ORÇ - 10013004 - 1° E </t>
  </si>
  <si>
    <t xml:space="preserve">ORÇ - 10013005 - 1° E </t>
  </si>
  <si>
    <t xml:space="preserve">ORÇ - 10013006 - 1° E </t>
  </si>
  <si>
    <t xml:space="preserve">ORÇ - 10013007 - 1° E </t>
  </si>
  <si>
    <t xml:space="preserve">ORÇ - 10013009 - 1° E </t>
  </si>
  <si>
    <t xml:space="preserve">ORÇ - 10013010 - 1° E </t>
  </si>
  <si>
    <t xml:space="preserve">ORÇ - 10013011 - 1° E </t>
  </si>
  <si>
    <t xml:space="preserve">ORÇ - 10013012 - 1° E </t>
  </si>
  <si>
    <t xml:space="preserve">ORÇ - 10013013 - 1° E </t>
  </si>
  <si>
    <t xml:space="preserve">ORÇ - 10013014 - 1° E </t>
  </si>
  <si>
    <t xml:space="preserve">ORÇ - 10013015 - 1° E </t>
  </si>
  <si>
    <t xml:space="preserve">ORÇ - 10014001 - 1° E </t>
  </si>
  <si>
    <t xml:space="preserve">ORÇ - 10014002 - 1° E </t>
  </si>
  <si>
    <t xml:space="preserve">ORÇ - 10014003 - 1° E </t>
  </si>
  <si>
    <t xml:space="preserve">ORÇ - 10014004 - 1° E </t>
  </si>
  <si>
    <t xml:space="preserve">ORÇ - 10014005 - 1° E </t>
  </si>
  <si>
    <t xml:space="preserve">ORÇ - 10014006 - 1° E </t>
  </si>
  <si>
    <t xml:space="preserve">ORÇ - 10014007 - 1° E </t>
  </si>
  <si>
    <t xml:space="preserve">ORÇ - 10014008 - 1° E </t>
  </si>
  <si>
    <t xml:space="preserve">ORÇ - 10014009 - 1° E </t>
  </si>
  <si>
    <t xml:space="preserve">ORÇ - 10014010 - 1° E </t>
  </si>
  <si>
    <t xml:space="preserve">ORÇ - 10014011 - 1° E </t>
  </si>
  <si>
    <t xml:space="preserve">ORÇ - 10014012 - 1° E </t>
  </si>
  <si>
    <t xml:space="preserve">ORÇ - 10014013 - 1° E </t>
  </si>
  <si>
    <t xml:space="preserve">ORÇ - 10014014 - 1° E </t>
  </si>
  <si>
    <t xml:space="preserve">ORÇ - 10014015 - 1° E </t>
  </si>
  <si>
    <t xml:space="preserve">ORÇ - 10014016 - 1° E </t>
  </si>
  <si>
    <t xml:space="preserve">ORÇ - 10014017 - 1° E </t>
  </si>
  <si>
    <t xml:space="preserve">ORÇ - 10014018 - 1° E </t>
  </si>
  <si>
    <t xml:space="preserve">ORÇ - 10014019 - 1° E </t>
  </si>
  <si>
    <t xml:space="preserve">ORÇ - 10014020 - 1° E </t>
  </si>
  <si>
    <t xml:space="preserve">ORÇ - 10014021 - 1° E </t>
  </si>
  <si>
    <t xml:space="preserve">ORÇ - 10014022 - 1° E </t>
  </si>
  <si>
    <t xml:space="preserve">ORÇ - 10014023 - 1° E </t>
  </si>
  <si>
    <t xml:space="preserve">ORÇ - 10014024 - 1° E </t>
  </si>
  <si>
    <t xml:space="preserve">ORÇ - 10014025 - 1° E </t>
  </si>
  <si>
    <t xml:space="preserve">ORÇ - 10014026 - 1° E </t>
  </si>
  <si>
    <t xml:space="preserve">ORÇ - 10014027 - 1° E </t>
  </si>
  <si>
    <t xml:space="preserve">ORÇ - 10014028 - 1° E </t>
  </si>
  <si>
    <t xml:space="preserve">ORÇ - 10014029 - 1° E </t>
  </si>
  <si>
    <t xml:space="preserve">ORÇ - 10014030 - 1° E </t>
  </si>
  <si>
    <t xml:space="preserve">ORÇ - 10014031 - 1° E </t>
  </si>
  <si>
    <t xml:space="preserve">ORÇ - 10014032 - 1° E </t>
  </si>
  <si>
    <t xml:space="preserve">ORÇ - 10014033 - 1° E </t>
  </si>
  <si>
    <t xml:space="preserve">ORÇ - 10014034 - 1° E </t>
  </si>
  <si>
    <t xml:space="preserve">ORÇ - 10014035 - 1° E </t>
  </si>
  <si>
    <t xml:space="preserve">ORÇ - 10014036 - 1° E </t>
  </si>
  <si>
    <t xml:space="preserve">ORÇ - 10014037 - 1° E </t>
  </si>
  <si>
    <t xml:space="preserve">ORÇ - 10014038 - 1° E </t>
  </si>
  <si>
    <t xml:space="preserve">ORÇ - 10014039 - 1° E </t>
  </si>
  <si>
    <t xml:space="preserve">ORÇ - 10014040 - 1° E </t>
  </si>
  <si>
    <t xml:space="preserve">ORÇ - 10014041 - 1° E </t>
  </si>
  <si>
    <t xml:space="preserve">ORÇ - 10014042 - 1° E </t>
  </si>
  <si>
    <t xml:space="preserve">ORÇ - 10014043 - 1° E </t>
  </si>
  <si>
    <t xml:space="preserve">ORÇ - 10014044 - 1° E </t>
  </si>
  <si>
    <t xml:space="preserve">ORÇ - 10014045 - 1° E </t>
  </si>
  <si>
    <t xml:space="preserve">ORÇ - 10014046 - 1° E </t>
  </si>
  <si>
    <t xml:space="preserve">ORÇ - 11001003 - 1° E </t>
  </si>
  <si>
    <t xml:space="preserve">ORÇ - 11001004 - 1° E </t>
  </si>
  <si>
    <t xml:space="preserve">ORÇ - 11001009 - 1° E </t>
  </si>
  <si>
    <t xml:space="preserve">ORÇ - 11001011 - 1° E </t>
  </si>
  <si>
    <t xml:space="preserve">ORÇ - 11001012 - 1° E </t>
  </si>
  <si>
    <t xml:space="preserve">ORÇ - 11001013 - 1° E </t>
  </si>
  <si>
    <t xml:space="preserve">ORÇ - 11001014 - 1° E </t>
  </si>
  <si>
    <t xml:space="preserve">ORÇ - 11001015 - 1° E </t>
  </si>
  <si>
    <t xml:space="preserve">ORÇ - 11001016 - 1° E </t>
  </si>
  <si>
    <t xml:space="preserve">ORÇ - 11001017 - 1° E </t>
  </si>
  <si>
    <t xml:space="preserve">ORÇ - 11001018 - 1° E </t>
  </si>
  <si>
    <t xml:space="preserve">ORÇ - 11001019 - 1° E </t>
  </si>
  <si>
    <t xml:space="preserve">ORÇ - 11001020 - 1° E </t>
  </si>
  <si>
    <t xml:space="preserve">ORÇ - 11001021 - 1° E </t>
  </si>
  <si>
    <t xml:space="preserve">ORÇ - 11001022 - 1° E </t>
  </si>
  <si>
    <t xml:space="preserve">ORÇ - 11001023 - 1° E </t>
  </si>
  <si>
    <t xml:space="preserve">ORÇ - 11001024 - 1° E </t>
  </si>
  <si>
    <t xml:space="preserve">ORÇ - 11001025 - 1° E </t>
  </si>
  <si>
    <t xml:space="preserve">ORÇ - 11001026 - 1° E </t>
  </si>
  <si>
    <t xml:space="preserve">ORÇ - 11001027 - 1° E </t>
  </si>
  <si>
    <t xml:space="preserve">ORÇ - 11001028 - 1° E </t>
  </si>
  <si>
    <t xml:space="preserve">ORÇ - 11001029 - 1° E </t>
  </si>
  <si>
    <t xml:space="preserve">ORÇ - 11001030 - 1° E </t>
  </si>
  <si>
    <t xml:space="preserve">ORÇ - 11001031 - 1° E </t>
  </si>
  <si>
    <t xml:space="preserve">ORÇ - 11001032 - 1° E </t>
  </si>
  <si>
    <t xml:space="preserve">ORÇ - 11001033 - 1° E </t>
  </si>
  <si>
    <t xml:space="preserve">ORÇ - 11001034 - 1° E </t>
  </si>
  <si>
    <t xml:space="preserve">ORÇ - 11001035 - 1° E </t>
  </si>
  <si>
    <t xml:space="preserve">ORÇ - 11001036 - 1° E </t>
  </si>
  <si>
    <t xml:space="preserve">ORÇ - 11001037 - 1° E </t>
  </si>
  <si>
    <t xml:space="preserve">ORÇ - 11001038 - 1° E </t>
  </si>
  <si>
    <t xml:space="preserve">ORÇ - 11001039 - 1° E </t>
  </si>
  <si>
    <t xml:space="preserve">ORÇ - 11001040 - 1° E </t>
  </si>
  <si>
    <t xml:space="preserve">ORÇ - 11001041 - 1° E </t>
  </si>
  <si>
    <t xml:space="preserve">ORÇ - 11001042 - 1° E </t>
  </si>
  <si>
    <t xml:space="preserve">ORÇ - 11001043 - 1° E </t>
  </si>
  <si>
    <t xml:space="preserve">ORÇ - 11001044 - 1° E </t>
  </si>
  <si>
    <t xml:space="preserve">ORÇ - 11001045 - 1° E </t>
  </si>
  <si>
    <t xml:space="preserve">ORÇ - 11001046 - 1° E </t>
  </si>
  <si>
    <t xml:space="preserve">ORÇ - 11001047 - 1° E </t>
  </si>
  <si>
    <t xml:space="preserve">ORÇ - 11001048 - 1° E </t>
  </si>
  <si>
    <t xml:space="preserve">ORÇ - 11001049 - 1° E </t>
  </si>
  <si>
    <t xml:space="preserve">ORÇ - 11001050 - 1° E </t>
  </si>
  <si>
    <t xml:space="preserve">ORÇ - 11002001 - 1° E </t>
  </si>
  <si>
    <t xml:space="preserve">ORÇ - 11002002 - 1° E </t>
  </si>
  <si>
    <t xml:space="preserve">ORÇ - 11002003 - 1° E </t>
  </si>
  <si>
    <t xml:space="preserve">ORÇ - 11002004 - 1° E </t>
  </si>
  <si>
    <t xml:space="preserve">ORÇ - 11002005 - 1° E </t>
  </si>
  <si>
    <t xml:space="preserve">ORÇ - 11003001 - 1° E </t>
  </si>
  <si>
    <t xml:space="preserve">ORÇ - 11003002 - 1° E </t>
  </si>
  <si>
    <t xml:space="preserve">ORÇ - 11003003 - 1° E </t>
  </si>
  <si>
    <t xml:space="preserve">ORÇ - 11003004 - 1° E </t>
  </si>
  <si>
    <t xml:space="preserve">ORÇ - 11003005 - 1° E </t>
  </si>
  <si>
    <t xml:space="preserve">ORÇ - 11003006 - 1° E </t>
  </si>
  <si>
    <t xml:space="preserve">ORÇ - 11003007 - 1° E </t>
  </si>
  <si>
    <t xml:space="preserve">ORÇ - 11003008 - 1° E </t>
  </si>
  <si>
    <t xml:space="preserve">ORÇ - 11003009 - 1° E </t>
  </si>
  <si>
    <t xml:space="preserve">ORÇ - 11003010 - 1° E </t>
  </si>
  <si>
    <t xml:space="preserve">ORÇ - 11003011 - 1° E </t>
  </si>
  <si>
    <t xml:space="preserve">ORÇ - 11003012 - 1° E </t>
  </si>
  <si>
    <t xml:space="preserve">ORÇ - 11003013 - 1° E </t>
  </si>
  <si>
    <t xml:space="preserve">ORÇ - 11003014 - 1° E </t>
  </si>
  <si>
    <t xml:space="preserve">ORÇ - 11003015 - 1° E </t>
  </si>
  <si>
    <t xml:space="preserve">ORÇ - 11003016 - 1° E </t>
  </si>
  <si>
    <t xml:space="preserve">ORÇ - 11004001 - 1° E </t>
  </si>
  <si>
    <t xml:space="preserve">ORÇ - 11004002 - 1° E </t>
  </si>
  <si>
    <t xml:space="preserve">ORÇ - 11004003 - 1° E </t>
  </si>
  <si>
    <t xml:space="preserve">ORÇ - 11004004 - 1° E </t>
  </si>
  <si>
    <t xml:space="preserve">ORÇ - 11004005 - 1° E </t>
  </si>
  <si>
    <t xml:space="preserve">ORÇ - 11004006 - 1° E </t>
  </si>
  <si>
    <t xml:space="preserve">ORÇ - 11004007 - 1° E </t>
  </si>
  <si>
    <t xml:space="preserve">ORÇ - 11004008 - 1° E </t>
  </si>
  <si>
    <t xml:space="preserve">ORÇ - 11005001 - 1° E </t>
  </si>
  <si>
    <t xml:space="preserve">ORÇ - 11005002 - 1° E </t>
  </si>
  <si>
    <t xml:space="preserve">ORÇ - 11005003 - 1° E </t>
  </si>
  <si>
    <t xml:space="preserve">ORÇ - 11005004 - 1° E </t>
  </si>
  <si>
    <t xml:space="preserve">ORÇ - 11005005 - 1° E </t>
  </si>
  <si>
    <t xml:space="preserve">ORÇ - 11005006 - 1° E </t>
  </si>
  <si>
    <t xml:space="preserve">ORÇ - 11005007 - 1° E </t>
  </si>
  <si>
    <t xml:space="preserve">ORÇ - 11005008 - 1° E </t>
  </si>
  <si>
    <t xml:space="preserve">ORÇ - 11006001 - 1° E </t>
  </si>
  <si>
    <t xml:space="preserve">ORÇ - 11006002 - 1° E </t>
  </si>
  <si>
    <t xml:space="preserve">ORÇ - 11006003 - 1° E </t>
  </si>
  <si>
    <t xml:space="preserve">ORÇ - 11006004 - 1° E </t>
  </si>
  <si>
    <t xml:space="preserve">ORÇ - 11006007 - 1° E </t>
  </si>
  <si>
    <t xml:space="preserve">ORÇ - 11006008 - 1° E </t>
  </si>
  <si>
    <t xml:space="preserve">ORÇ - 11006009 - 1° E </t>
  </si>
  <si>
    <t xml:space="preserve">DER - 12001001 - 1° E </t>
  </si>
  <si>
    <t xml:space="preserve">DER - 12001002 - 1° E </t>
  </si>
  <si>
    <t xml:space="preserve">DER - 12001003 - 1° E </t>
  </si>
  <si>
    <t xml:space="preserve">ORÇ - 12001005 - 1° E </t>
  </si>
  <si>
    <t xml:space="preserve">ORÇ - 12001006 - 1° E </t>
  </si>
  <si>
    <t xml:space="preserve">ORÇ - 12001009 - 1° E </t>
  </si>
  <si>
    <t xml:space="preserve">ORÇ - 12001011 - 1° E </t>
  </si>
  <si>
    <t xml:space="preserve">ORÇ - 12001012 - 1° E </t>
  </si>
  <si>
    <t xml:space="preserve">ORÇ - 12001013 - 1° E </t>
  </si>
  <si>
    <t xml:space="preserve">ORÇ - 12001014 - 1° E </t>
  </si>
  <si>
    <t xml:space="preserve">ORÇ - 12001018 - 1° E </t>
  </si>
  <si>
    <t xml:space="preserve">ORÇ - 12001020 - 1° E </t>
  </si>
  <si>
    <t xml:space="preserve">ORÇ - 12001026 - 1° E </t>
  </si>
  <si>
    <t xml:space="preserve">ORÇ - 12001027 - 1° E </t>
  </si>
  <si>
    <t xml:space="preserve">ORÇ - 12001028 - 1° E </t>
  </si>
  <si>
    <t xml:space="preserve">ORÇ - 12001029 - 1° E </t>
  </si>
  <si>
    <t xml:space="preserve">ORÇ - 12001030 - 1° E </t>
  </si>
  <si>
    <t xml:space="preserve">ORÇ - 12001031 - 1° E </t>
  </si>
  <si>
    <t xml:space="preserve">ORÇ - 12001032 - 1° E </t>
  </si>
  <si>
    <t xml:space="preserve">ORÇ - 12001033 - 1° E </t>
  </si>
  <si>
    <t xml:space="preserve">ORÇ - 12001034 - 1° E </t>
  </si>
  <si>
    <t xml:space="preserve">ORÇ - 12001035 - 1° E </t>
  </si>
  <si>
    <t xml:space="preserve">DER - 12001036 - 1° E </t>
  </si>
  <si>
    <t xml:space="preserve">ORÇ - 13001001 - 1° E </t>
  </si>
  <si>
    <t xml:space="preserve">ORÇ - 13001002 - 1° E </t>
  </si>
  <si>
    <t xml:space="preserve">ORÇ - 13001003 - 1° E </t>
  </si>
  <si>
    <t xml:space="preserve">ORÇ - 13001004 - 1° E </t>
  </si>
  <si>
    <t xml:space="preserve">ORÇ - 13001005 - 1° E </t>
  </si>
  <si>
    <t xml:space="preserve">ORÇ - 13001006 - 1° E </t>
  </si>
  <si>
    <t xml:space="preserve">ORÇ - 13001007 - 1° E </t>
  </si>
  <si>
    <t xml:space="preserve">ORÇ - 13001008 - 1° E </t>
  </si>
  <si>
    <t xml:space="preserve">ORÇ - 13001009 - 1° E </t>
  </si>
  <si>
    <t xml:space="preserve">ORÇ - 13001010 - 1° E </t>
  </si>
  <si>
    <t xml:space="preserve">ORÇ - 13001011 - 1° E </t>
  </si>
  <si>
    <t xml:space="preserve">ORÇ - 13001012 - 1° E </t>
  </si>
  <si>
    <t xml:space="preserve">ORÇ - 13001013 - 1° E </t>
  </si>
  <si>
    <t xml:space="preserve">ORÇ - 13001014 - 1° E </t>
  </si>
  <si>
    <t xml:space="preserve">ORÇ - 13001015 - 1° E </t>
  </si>
  <si>
    <t xml:space="preserve">ORÇ - 13001016 - 1° E </t>
  </si>
  <si>
    <t xml:space="preserve">ORÇ - 13001017 - 1° E </t>
  </si>
  <si>
    <t xml:space="preserve">ORÇ - 13001018 - 1° E </t>
  </si>
  <si>
    <t xml:space="preserve">ORÇ - 13001019 - 1° E </t>
  </si>
  <si>
    <t xml:space="preserve">ORÇ - 13001020 - 1° E </t>
  </si>
  <si>
    <t xml:space="preserve">ORÇ - 13001021 - 1° E </t>
  </si>
  <si>
    <t xml:space="preserve">ORÇ - 13001022 - 1° E </t>
  </si>
  <si>
    <t xml:space="preserve">ORÇ - 13001023 - 1° E </t>
  </si>
  <si>
    <t xml:space="preserve">ORÇ - 13001024 - 1° E </t>
  </si>
  <si>
    <t xml:space="preserve">ORÇ - 13002001 - 1° E </t>
  </si>
  <si>
    <t xml:space="preserve">ORÇ - 13002002 - 1° E </t>
  </si>
  <si>
    <t xml:space="preserve">ORÇ - 13002003 - 1° E </t>
  </si>
  <si>
    <t xml:space="preserve">ORÇ - 13003001 - 1° E </t>
  </si>
  <si>
    <t xml:space="preserve">ORÇ - 13003002 - 1° E </t>
  </si>
  <si>
    <t xml:space="preserve">ORÇ - 13003003 - 1° E </t>
  </si>
  <si>
    <t xml:space="preserve">ORÇ - 13003004 - 1° E </t>
  </si>
  <si>
    <t xml:space="preserve">ORÇ - 13003005 - 1° E </t>
  </si>
  <si>
    <t xml:space="preserve">ORÇ - 13003006 - 1° E </t>
  </si>
  <si>
    <t xml:space="preserve">ORÇ - 13003007 - 1° E </t>
  </si>
  <si>
    <t xml:space="preserve">ORÇ - 13003008 - 1° E </t>
  </si>
  <si>
    <t xml:space="preserve">ORÇ - 13003009 - 1° E </t>
  </si>
  <si>
    <t xml:space="preserve">ORÇ - 13003010 - 1° E </t>
  </si>
  <si>
    <t xml:space="preserve">ORÇ - 13003011 - 1° E </t>
  </si>
  <si>
    <t xml:space="preserve">ORÇ - 13003012 - 1° E </t>
  </si>
  <si>
    <t xml:space="preserve">ORÇ - 13003013 - 1° E </t>
  </si>
  <si>
    <t xml:space="preserve">ORÇ - 13003014 - 1° E </t>
  </si>
  <si>
    <t xml:space="preserve">ORÇ - 13003015 - 1° E </t>
  </si>
  <si>
    <t xml:space="preserve">ORÇ - 13003016 - 1° E </t>
  </si>
  <si>
    <t xml:space="preserve">ORÇ - 13004001 - 1° E </t>
  </si>
  <si>
    <t xml:space="preserve">ORÇ - 13004002 - 1° E </t>
  </si>
  <si>
    <t xml:space="preserve">ORÇ - 13004003 - 1° E </t>
  </si>
  <si>
    <t xml:space="preserve">ORÇ - 13005001 - 1° E </t>
  </si>
  <si>
    <t xml:space="preserve">ORÇ - 13005002 - 1° E </t>
  </si>
  <si>
    <t xml:space="preserve">ORÇ - 13005003 - 1° E </t>
  </si>
  <si>
    <t xml:space="preserve">ORÇ - 13005004 - 1° E </t>
  </si>
  <si>
    <t xml:space="preserve">ORÇ - 13005005 - 1° E </t>
  </si>
  <si>
    <t xml:space="preserve">ORÇ - 13005006 - 1° E </t>
  </si>
  <si>
    <t xml:space="preserve">ORÇ - 13005007 - 1° E </t>
  </si>
  <si>
    <t xml:space="preserve">ORÇ - 13005008 - 1° E </t>
  </si>
  <si>
    <t xml:space="preserve">ORÇ - 13005009 - 1° E </t>
  </si>
  <si>
    <t xml:space="preserve">ORÇ - 13005010 - 1° E </t>
  </si>
  <si>
    <t xml:space="preserve">ORÇ - 13006001 - 1° E </t>
  </si>
  <si>
    <t xml:space="preserve">ORÇ - 13006002 - 1° E </t>
  </si>
  <si>
    <t xml:space="preserve">ORÇ - 13006003 - 1° E </t>
  </si>
  <si>
    <t xml:space="preserve">ORÇ - 13006004 - 1° E </t>
  </si>
  <si>
    <t xml:space="preserve">ORÇ - 13006005 - 1° E </t>
  </si>
  <si>
    <t xml:space="preserve">ORÇ - 13006006 - 1° E </t>
  </si>
  <si>
    <t xml:space="preserve">ORÇ - 13006007 - 1° E </t>
  </si>
  <si>
    <t xml:space="preserve">ORÇ - 13006008 - 1° E </t>
  </si>
  <si>
    <t xml:space="preserve">ORÇ - 13006009 - 1° E </t>
  </si>
  <si>
    <t xml:space="preserve">ORÇ - 13006010 - 1° E </t>
  </si>
  <si>
    <t xml:space="preserve">ORÇ - 13006011 - 1° E </t>
  </si>
  <si>
    <t xml:space="preserve">ORÇ - 13006012 - 1° E </t>
  </si>
  <si>
    <t xml:space="preserve">ORÇ - 13006013 - 1° E </t>
  </si>
  <si>
    <t xml:space="preserve">ORÇ - 13006014 - 1° E </t>
  </si>
  <si>
    <t xml:space="preserve">ORÇ - 13007001 - 1° E </t>
  </si>
  <si>
    <t xml:space="preserve">ORÇ - 13007002 - 1° E </t>
  </si>
  <si>
    <t xml:space="preserve">ORÇ - 13007003 - 1° E </t>
  </si>
  <si>
    <t xml:space="preserve">ORÇ - 13007004 - 1° E </t>
  </si>
  <si>
    <t xml:space="preserve">ORÇ - 13008001 - 1° E </t>
  </si>
  <si>
    <t xml:space="preserve">ORÇ - 13008002 - 1° E </t>
  </si>
  <si>
    <t xml:space="preserve">ORÇ - 13009001 - 1° E </t>
  </si>
  <si>
    <t xml:space="preserve">ORÇ - 13009002 - 1° E </t>
  </si>
  <si>
    <t xml:space="preserve">ORÇ - 13009003 - 1° E </t>
  </si>
  <si>
    <t xml:space="preserve">ORÇ - 13009004 - 1° E </t>
  </si>
  <si>
    <t xml:space="preserve">ORÇ - 13009005 - 1° E </t>
  </si>
  <si>
    <t xml:space="preserve">ORÇ - 13009006 - 1° E </t>
  </si>
  <si>
    <t xml:space="preserve">ORÇ - 13009007 - 1° E </t>
  </si>
  <si>
    <t xml:space="preserve">ORÇ - 13009008 - 1° E </t>
  </si>
  <si>
    <t xml:space="preserve">ORÇ - 13009009 - 1° E </t>
  </si>
  <si>
    <t xml:space="preserve">ORÇ - 13009010 - 1° E </t>
  </si>
  <si>
    <t xml:space="preserve">ORÇ - 13009011 - 1° E </t>
  </si>
  <si>
    <t xml:space="preserve">ORÇ - 13009012 - 1° E </t>
  </si>
  <si>
    <t xml:space="preserve">ORÇ - 13009013 - 1° E </t>
  </si>
  <si>
    <t xml:space="preserve">ORÇ - 13009014 - 1° E </t>
  </si>
  <si>
    <t xml:space="preserve">ORÇ - 13009015 - 1° E </t>
  </si>
  <si>
    <t xml:space="preserve">ORÇ - 13009016 - 1° E </t>
  </si>
  <si>
    <t xml:space="preserve">ORÇ - 13009017 - 1° E </t>
  </si>
  <si>
    <t xml:space="preserve">ORÇ - 13009018 - 1° E </t>
  </si>
  <si>
    <t xml:space="preserve">ORÇ - 13009019 - 1° E </t>
  </si>
  <si>
    <t xml:space="preserve">ORÇ - 13009020 - 1° E </t>
  </si>
  <si>
    <t xml:space="preserve">ORÇ - 13009021 - 1° E </t>
  </si>
  <si>
    <t xml:space="preserve">ORÇ - 13009022 - 1° E </t>
  </si>
  <si>
    <t xml:space="preserve">ORÇ - 13009023 - 1° E </t>
  </si>
  <si>
    <t xml:space="preserve">ORÇ - 13009024 - 1° E </t>
  </si>
  <si>
    <t xml:space="preserve">ORÇ - 13009025 - 1° E </t>
  </si>
  <si>
    <t xml:space="preserve">ORÇ - 13009026 - 1° E </t>
  </si>
  <si>
    <t xml:space="preserve">ORÇ - 13009027 - 1° E </t>
  </si>
  <si>
    <t xml:space="preserve">ORÇ - 13010001 - 1° E </t>
  </si>
  <si>
    <t xml:space="preserve">ORÇ - 13010002 - 1° E </t>
  </si>
  <si>
    <t xml:space="preserve">ORÇ - 13010003 - 1° E </t>
  </si>
  <si>
    <t xml:space="preserve">ORÇ - 13010004 - 1° E </t>
  </si>
  <si>
    <t xml:space="preserve">ORÇ - 13010005 - 1° E </t>
  </si>
  <si>
    <t xml:space="preserve">ORÇ - 13010006 - 1° E </t>
  </si>
  <si>
    <t xml:space="preserve">ORÇ - 13010007 - 1° E </t>
  </si>
  <si>
    <t xml:space="preserve">ORÇ - 13010008 - 1° E </t>
  </si>
  <si>
    <t xml:space="preserve">ORÇ - 13010009 - 1° E </t>
  </si>
  <si>
    <t xml:space="preserve">ORÇ - 13010010 - 1° E </t>
  </si>
  <si>
    <t xml:space="preserve">ORÇ - 13010011 - 1° E </t>
  </si>
  <si>
    <t xml:space="preserve">ORÇ - 13010012 - 1° E </t>
  </si>
  <si>
    <t xml:space="preserve">ORÇ - 13010013 - 1° E </t>
  </si>
  <si>
    <t xml:space="preserve">ORÇ - 13010014 - 1° E </t>
  </si>
  <si>
    <t xml:space="preserve">ORÇ - 13010015 - 1° E </t>
  </si>
  <si>
    <t xml:space="preserve">DER - 13010016 - 1° E </t>
  </si>
  <si>
    <t xml:space="preserve">DER - 13010017 - 1° E </t>
  </si>
  <si>
    <t xml:space="preserve">DER - 13010018 - 1° E </t>
  </si>
  <si>
    <t xml:space="preserve">DER - 13010019 - 1° E </t>
  </si>
  <si>
    <t xml:space="preserve">DER - 13010020 - 1° E </t>
  </si>
  <si>
    <t xml:space="preserve">DER - 13010021 - 1° E </t>
  </si>
  <si>
    <t xml:space="preserve">DER - 13010022 - 1° E </t>
  </si>
  <si>
    <t xml:space="preserve">ORÇ - 14001001 - 1° E </t>
  </si>
  <si>
    <t xml:space="preserve">ORÇ - 14001002 - 1° E </t>
  </si>
  <si>
    <t xml:space="preserve">ORÇ - 14001003 - 1° E </t>
  </si>
  <si>
    <t xml:space="preserve">ORÇ - 14002001 - 1° E </t>
  </si>
  <si>
    <t xml:space="preserve">ORÇ - 14002002 - 1° E </t>
  </si>
  <si>
    <t xml:space="preserve">ORÇ - 14002003 - 1° E </t>
  </si>
  <si>
    <t xml:space="preserve">ORÇ - 14002004 - 1° E </t>
  </si>
  <si>
    <t xml:space="preserve">ORÇ - 14002005 - 1° E </t>
  </si>
  <si>
    <t xml:space="preserve">ORÇ - 14002006 - 1° E </t>
  </si>
  <si>
    <t xml:space="preserve">ORÇ - 14002007 - 1° E </t>
  </si>
  <si>
    <t xml:space="preserve">ORÇ - 14003001 - 1° E </t>
  </si>
  <si>
    <t xml:space="preserve">ORÇ - 14003002 - 1° E </t>
  </si>
  <si>
    <t xml:space="preserve">ORÇ - 14003003 - 1° E </t>
  </si>
  <si>
    <t xml:space="preserve">ORÇ - 14004001 - 1° E </t>
  </si>
  <si>
    <t xml:space="preserve">ORÇ - 14004002 - 1° E </t>
  </si>
  <si>
    <t xml:space="preserve">ORÇ - 14004003 - 1° E </t>
  </si>
  <si>
    <t xml:space="preserve">ORÇ - 14004004 - 1° E </t>
  </si>
  <si>
    <t xml:space="preserve">ORÇ - 14004005 - 1° E </t>
  </si>
  <si>
    <t xml:space="preserve">ORÇ - 14004006 - 1° E </t>
  </si>
  <si>
    <t xml:space="preserve">ORÇ - 14004007 - 1° E </t>
  </si>
  <si>
    <t xml:space="preserve">ORÇ - 14004008 - 1° E </t>
  </si>
  <si>
    <t xml:space="preserve">ORÇ - 14004009 - 1° E </t>
  </si>
  <si>
    <t xml:space="preserve">ORÇ - 14004010 - 1° E </t>
  </si>
  <si>
    <t xml:space="preserve">ORÇ - 14004011 - 1° E </t>
  </si>
  <si>
    <t xml:space="preserve">ORÇ - 14004012 - 1° E </t>
  </si>
  <si>
    <t xml:space="preserve">ORÇ - 14004013 - 1° E </t>
  </si>
  <si>
    <t xml:space="preserve">ORÇ - 14004014 - 1° E </t>
  </si>
  <si>
    <t xml:space="preserve">ORÇ - 14004015 - 1° E </t>
  </si>
  <si>
    <t xml:space="preserve">ORÇ - 14004016 - 1° E </t>
  </si>
  <si>
    <t xml:space="preserve">ORÇ - 14004017 - 1° E </t>
  </si>
  <si>
    <t xml:space="preserve">ORÇ - 14004018 - 1° E </t>
  </si>
  <si>
    <t xml:space="preserve">ORÇ - 14004019 - 1° E </t>
  </si>
  <si>
    <t xml:space="preserve">ORÇ - 14004020 - 1° E </t>
  </si>
  <si>
    <t xml:space="preserve">ORÇ - 14004021 - 1° E </t>
  </si>
  <si>
    <t xml:space="preserve">ORÇ - 14004022 - 1° E </t>
  </si>
  <si>
    <t xml:space="preserve">ORÇ - 14004023 - 1° E </t>
  </si>
  <si>
    <t xml:space="preserve">ORÇ - 14004024 - 1° E </t>
  </si>
  <si>
    <t xml:space="preserve">ORÇ - 14004025 - 1° E </t>
  </si>
  <si>
    <t xml:space="preserve">ORÇ - 14005001 - 1° E </t>
  </si>
  <si>
    <t xml:space="preserve">ORÇ - 14005002 - 1° E </t>
  </si>
  <si>
    <t xml:space="preserve">ORÇ - 14005003 - 1° E </t>
  </si>
  <si>
    <t xml:space="preserve">ORÇ - 14005004 - 1° E </t>
  </si>
  <si>
    <t xml:space="preserve">ORÇ - 14006001 - 1° E </t>
  </si>
  <si>
    <t xml:space="preserve">ORÇ - 14006002 - 1° E </t>
  </si>
  <si>
    <t xml:space="preserve">ORÇ - 14006003 - 1° E </t>
  </si>
  <si>
    <t xml:space="preserve">ORÇ - 14006004 - 1° E </t>
  </si>
  <si>
    <t xml:space="preserve">ORÇ - 14006005 - 1° E </t>
  </si>
  <si>
    <t xml:space="preserve">ORÇ - 14006006 - 1° E </t>
  </si>
  <si>
    <t xml:space="preserve">ORÇ - 14006007 - 1° E </t>
  </si>
  <si>
    <t xml:space="preserve">ORÇ - 14006008 - 1° E </t>
  </si>
  <si>
    <t xml:space="preserve">ORÇ - 14006009 - 1° E </t>
  </si>
  <si>
    <t xml:space="preserve">ORÇ - 14006010 - 1° E </t>
  </si>
  <si>
    <t xml:space="preserve">ORÇ - 14006011 - 1° E </t>
  </si>
  <si>
    <t xml:space="preserve">ORÇ - 14006012 - 1° E </t>
  </si>
  <si>
    <t xml:space="preserve">ORÇ - 14006013 - 1° E </t>
  </si>
  <si>
    <t xml:space="preserve">ORÇ - 14006014 - 1° E </t>
  </si>
  <si>
    <t xml:space="preserve">ORÇ - 14006015 - 1° E </t>
  </si>
  <si>
    <t xml:space="preserve">ORÇ - 14006016 - 1° E </t>
  </si>
  <si>
    <t xml:space="preserve">ORÇ - 14006017 - 1° E </t>
  </si>
  <si>
    <t xml:space="preserve">ORÇ - 14006018 - 1° E </t>
  </si>
  <si>
    <t xml:space="preserve">ORÇ - 14006019 - 1° E </t>
  </si>
  <si>
    <t xml:space="preserve">ORÇ - 14006020 - 1° E </t>
  </si>
  <si>
    <t xml:space="preserve">ORÇ - 14006021 - 1° E </t>
  </si>
  <si>
    <t xml:space="preserve">ORÇ - 14006022 - 1° E </t>
  </si>
  <si>
    <t xml:space="preserve">ORÇ - 14006023 - 1° E </t>
  </si>
  <si>
    <t xml:space="preserve">ORÇ - 14006024 - 1° E </t>
  </si>
  <si>
    <t xml:space="preserve">ORÇ - 14006025 - 1° E </t>
  </si>
  <si>
    <t xml:space="preserve">ORÇ - 14006026 - 1° E </t>
  </si>
  <si>
    <t xml:space="preserve">ORÇ - 14006027 - 1° E </t>
  </si>
  <si>
    <t xml:space="preserve">ORÇ - 14006028 - 1° E </t>
  </si>
  <si>
    <t xml:space="preserve">ORÇ - 14006029 - 1° E </t>
  </si>
  <si>
    <t xml:space="preserve">ORÇ - 14006030 - 1° E </t>
  </si>
  <si>
    <t xml:space="preserve">ORÇ - 14006031 - 1° E </t>
  </si>
  <si>
    <t xml:space="preserve">ORÇ - 14006032 - 1° E </t>
  </si>
  <si>
    <t xml:space="preserve">ORÇ - 14006033 - 1° E </t>
  </si>
  <si>
    <t xml:space="preserve">ORÇ - 14006034 - 1° E </t>
  </si>
  <si>
    <t xml:space="preserve">ORÇ - 14006035 - 1° E </t>
  </si>
  <si>
    <t xml:space="preserve">DER - 14006036 - 1° E </t>
  </si>
  <si>
    <t xml:space="preserve">DER - 14006037 - 1° E </t>
  </si>
  <si>
    <t xml:space="preserve">ORÇ - 14006038 - 1° E </t>
  </si>
  <si>
    <t xml:space="preserve">DER - 14006039 - 1° E </t>
  </si>
  <si>
    <t xml:space="preserve">ORÇ - 14007001 - 1° E </t>
  </si>
  <si>
    <t xml:space="preserve">ORÇ - 14007002 - 1° E </t>
  </si>
  <si>
    <t xml:space="preserve">ORÇ - 14007003 - 1° E </t>
  </si>
  <si>
    <t xml:space="preserve">ORÇ - 14007004 - 1° E </t>
  </si>
  <si>
    <t xml:space="preserve">ORÇ - 14007005 - 1° E </t>
  </si>
  <si>
    <t xml:space="preserve">ORÇ - 14007006 - 1° E </t>
  </si>
  <si>
    <t xml:space="preserve">ORÇ - 14007007 - 1° E </t>
  </si>
  <si>
    <t xml:space="preserve">ORÇ - 14007008 - 1° E </t>
  </si>
  <si>
    <t xml:space="preserve">ORÇ - 14007009 - 1° E </t>
  </si>
  <si>
    <t xml:space="preserve">ORÇ - 14007010 - 1° E </t>
  </si>
  <si>
    <t xml:space="preserve">ORÇ - 14007011 - 1° E </t>
  </si>
  <si>
    <t xml:space="preserve">ORÇ - 14007012 - 1° E </t>
  </si>
  <si>
    <t xml:space="preserve">ORÇ - 14007013 - 1° E </t>
  </si>
  <si>
    <t xml:space="preserve">ORÇ - 14007014 - 1° E </t>
  </si>
  <si>
    <t xml:space="preserve">ORÇ - 14007015 - 1° E </t>
  </si>
  <si>
    <t xml:space="preserve">ORÇ - 14007016 - 1° E </t>
  </si>
  <si>
    <t xml:space="preserve">ORÇ - 14007017 - 1° E </t>
  </si>
  <si>
    <t xml:space="preserve">ORÇ - 14007018 - 1° E </t>
  </si>
  <si>
    <t xml:space="preserve">ORÇ - 14007019 - 1° E </t>
  </si>
  <si>
    <t xml:space="preserve">ORÇ - 14007020 - 1° E </t>
  </si>
  <si>
    <t xml:space="preserve">ORÇ - 14007021 - 1° E </t>
  </si>
  <si>
    <t xml:space="preserve">ORÇ - 14008001 - 1° E </t>
  </si>
  <si>
    <t xml:space="preserve">ORÇ - 14008002 - 1° E </t>
  </si>
  <si>
    <t xml:space="preserve">ORÇ - 14008003 - 1° E </t>
  </si>
  <si>
    <t xml:space="preserve">ORÇ - 14008005 - 1° E </t>
  </si>
  <si>
    <t xml:space="preserve">ORÇ - 14008006 - 1° E </t>
  </si>
  <si>
    <t xml:space="preserve">ORÇ - 14009001 - 1° E </t>
  </si>
  <si>
    <t xml:space="preserve">ORÇ - 14009002 - 1° E </t>
  </si>
  <si>
    <t xml:space="preserve">ORÇ - 14009003 - 1° E </t>
  </si>
  <si>
    <t xml:space="preserve">ORÇ - 14009004 - 1° E </t>
  </si>
  <si>
    <t xml:space="preserve">ORÇ - 14009005 - 1° E </t>
  </si>
  <si>
    <t xml:space="preserve">ORÇ - 14009006 - 1° E </t>
  </si>
  <si>
    <t xml:space="preserve">ORÇ - 15001001 - 1° E </t>
  </si>
  <si>
    <t xml:space="preserve">ORÇ - 15002001 - 1° E </t>
  </si>
  <si>
    <t xml:space="preserve">ORÇ - 15002002 - 1° E </t>
  </si>
  <si>
    <t xml:space="preserve">ORÇ - 16001001 - 1° E </t>
  </si>
  <si>
    <t xml:space="preserve">ORÇ - 16001002 - 1° E </t>
  </si>
  <si>
    <t xml:space="preserve">DER - 16001004 - 1° E </t>
  </si>
  <si>
    <t xml:space="preserve">DER - 16001007 - 1° E </t>
  </si>
  <si>
    <t xml:space="preserve">ORÇ - 16001010 - 1° E </t>
  </si>
  <si>
    <t xml:space="preserve">ORÇ - 16001011 - 1° E </t>
  </si>
  <si>
    <t xml:space="preserve">DER - 17001003 - 1° E </t>
  </si>
  <si>
    <t xml:space="preserve">DER - 1001006 - 2° E </t>
  </si>
  <si>
    <t xml:space="preserve">DER - 1002007 - 2° E </t>
  </si>
  <si>
    <t xml:space="preserve">IND - 1003003 - 2° E </t>
  </si>
  <si>
    <t xml:space="preserve">DER - 2002003 - 2° E </t>
  </si>
  <si>
    <t xml:space="preserve">IND - 2002004 - 2° E </t>
  </si>
  <si>
    <t xml:space="preserve">DER - 2002031 - 2° E </t>
  </si>
  <si>
    <t xml:space="preserve">ORÇ - 3002001 - 2° E </t>
  </si>
  <si>
    <t xml:space="preserve">ORÇ - 3002002 - 2° E </t>
  </si>
  <si>
    <t xml:space="preserve">ORÇ - 3002003 - 2° E </t>
  </si>
  <si>
    <t xml:space="preserve">ORÇ - 3002004 - 2° E </t>
  </si>
  <si>
    <t xml:space="preserve">ORÇ - 3002005 - 2° E </t>
  </si>
  <si>
    <t xml:space="preserve">ORÇ - 3002006 - 2° E </t>
  </si>
  <si>
    <t xml:space="preserve">ORÇ - 3002007 - 2° E </t>
  </si>
  <si>
    <t xml:space="preserve">ORÇ - 3002008 - 2° E </t>
  </si>
  <si>
    <t xml:space="preserve">ORÇ - 3002009 - 2° E </t>
  </si>
  <si>
    <t xml:space="preserve">ORÇ - 3002010 - 2° E </t>
  </si>
  <si>
    <t xml:space="preserve">ORÇ - 3002011 - 2° E </t>
  </si>
  <si>
    <t xml:space="preserve">ORÇ - 3002012 - 2° E </t>
  </si>
  <si>
    <t xml:space="preserve">ORÇ - 3002013 - 2° E </t>
  </si>
  <si>
    <t xml:space="preserve">ORÇ - 3003001 - 2° E </t>
  </si>
  <si>
    <t xml:space="preserve">ORÇ - 3003002 - 2° E </t>
  </si>
  <si>
    <t xml:space="preserve">ORÇ - 3003003 - 2° E </t>
  </si>
  <si>
    <t xml:space="preserve">ORÇ - 3004003 - 1° E </t>
  </si>
  <si>
    <t xml:space="preserve">ORÇ - 5001008 - 2° E </t>
  </si>
  <si>
    <t xml:space="preserve">DER - 5001010 - 2° E </t>
  </si>
  <si>
    <t xml:space="preserve">ORÇ - 5002001 - 2° E </t>
  </si>
  <si>
    <t xml:space="preserve">DER - 5002006 - 2° E </t>
  </si>
  <si>
    <t xml:space="preserve">ORÇ - 5002007 - 2° E </t>
  </si>
  <si>
    <t xml:space="preserve">DER - 5002008 - 2° E </t>
  </si>
  <si>
    <t xml:space="preserve">ORÇ - 5002009 - 2° E </t>
  </si>
  <si>
    <t xml:space="preserve">ORÇ - 5002010 - 2° E </t>
  </si>
  <si>
    <t xml:space="preserve">ORÇ - 5002011 - 2° E </t>
  </si>
  <si>
    <t xml:space="preserve">ORÇ - 5003001 - 2° E </t>
  </si>
  <si>
    <t xml:space="preserve">ORÇ - 5003002 - 2° E </t>
  </si>
  <si>
    <t xml:space="preserve">ORÇ - 5003003 - 2° E </t>
  </si>
  <si>
    <t xml:space="preserve">ORÇ - 5003004 - 2° E </t>
  </si>
  <si>
    <t xml:space="preserve">ORÇ - 5003005 - 2° E </t>
  </si>
  <si>
    <t xml:space="preserve">ORÇ - 5003006 - 2° E </t>
  </si>
  <si>
    <t xml:space="preserve">ORÇ - 5003007 - 2° E </t>
  </si>
  <si>
    <t xml:space="preserve">ORÇ - 5003008 - 2° E </t>
  </si>
  <si>
    <t xml:space="preserve">ORÇ - 5003009 - 2° E </t>
  </si>
  <si>
    <t xml:space="preserve">ORÇ - 5003010 - 2° E </t>
  </si>
  <si>
    <t xml:space="preserve">ORÇ - 5003011 - 2° E </t>
  </si>
  <si>
    <t xml:space="preserve">ORÇ - 5003012 - 2° E </t>
  </si>
  <si>
    <t xml:space="preserve">ORÇ - 5003013 - 2° E </t>
  </si>
  <si>
    <t xml:space="preserve">ORÇ - 5003014 - 2° E </t>
  </si>
  <si>
    <t xml:space="preserve">ORÇ - 5003015 - 2° E </t>
  </si>
  <si>
    <t xml:space="preserve">ORÇ - 5005002 - 2° E </t>
  </si>
  <si>
    <t xml:space="preserve">ORÇ - 5005003 - 2° E </t>
  </si>
  <si>
    <t xml:space="preserve">ORÇ - 5005004 - 2° E </t>
  </si>
  <si>
    <t xml:space="preserve">ORÇ - 5005005 - 2° E </t>
  </si>
  <si>
    <t xml:space="preserve">ORÇ - 5005006 - 2° E </t>
  </si>
  <si>
    <t xml:space="preserve">DER - 5005007 - 2° E </t>
  </si>
  <si>
    <t xml:space="preserve">ORÇ - 5005008 - 2° E </t>
  </si>
  <si>
    <t xml:space="preserve">ORÇ - 5005009 - 2° E </t>
  </si>
  <si>
    <t xml:space="preserve">ORÇ - 5005010 - 2° E </t>
  </si>
  <si>
    <t xml:space="preserve">ORÇ - 5005011 - 2° E </t>
  </si>
  <si>
    <t xml:space="preserve">ORÇ - 5005012 - 2° E </t>
  </si>
  <si>
    <t xml:space="preserve">ORÇ - 5006002 - 2° E </t>
  </si>
  <si>
    <t xml:space="preserve">ORÇ - 5007001 - 2° E </t>
  </si>
  <si>
    <t xml:space="preserve">ORÇ - 5007002 - 2° E </t>
  </si>
  <si>
    <t xml:space="preserve">ORÇ - 5007003 - 2° E </t>
  </si>
  <si>
    <t xml:space="preserve">ORÇ - 5007004 - 2° E </t>
  </si>
  <si>
    <t xml:space="preserve">ORÇ - 5007005 - 2° E </t>
  </si>
  <si>
    <t xml:space="preserve">ORÇ - 5007006 - 2° E </t>
  </si>
  <si>
    <t xml:space="preserve">ORÇ - 5007007 - 2° E </t>
  </si>
  <si>
    <t xml:space="preserve">ORÇ - 5007008 - 2° E </t>
  </si>
  <si>
    <t xml:space="preserve">ORÇ - 5007009 - 2° E </t>
  </si>
  <si>
    <t xml:space="preserve">ORÇ - 5007010 - 2° E </t>
  </si>
  <si>
    <t xml:space="preserve">ORÇ - 5007011 - 2° E </t>
  </si>
  <si>
    <t xml:space="preserve">ORÇ - 5007012 - 2° E </t>
  </si>
  <si>
    <t xml:space="preserve">ORÇ - 5007013 - 2° E </t>
  </si>
  <si>
    <t xml:space="preserve">ORÇ - 5007014 - 2° E </t>
  </si>
  <si>
    <t xml:space="preserve">ORÇ - 5007015 - 2° E </t>
  </si>
  <si>
    <t xml:space="preserve">ORÇ - 5007016 - 2° E </t>
  </si>
  <si>
    <t xml:space="preserve">ORÇ - 5007017 - 2° E </t>
  </si>
  <si>
    <t xml:space="preserve">ORÇ - 5007018 - 2° E </t>
  </si>
  <si>
    <t xml:space="preserve">ORÇ - 5007019 - 2° E </t>
  </si>
  <si>
    <t xml:space="preserve">ORÇ - 5007020 - 2° E </t>
  </si>
  <si>
    <t xml:space="preserve">ORÇ - 5007021 - 2° E </t>
  </si>
  <si>
    <t xml:space="preserve">ORÇ - 5007022 - 2° E </t>
  </si>
  <si>
    <t xml:space="preserve">ORÇ - 5007023 - 2° E </t>
  </si>
  <si>
    <t xml:space="preserve">ORÇ - 5008001 - 2° E </t>
  </si>
  <si>
    <t xml:space="preserve">ORÇ - 5008002 - 2° E </t>
  </si>
  <si>
    <t xml:space="preserve">ORÇ - 5008003 - 2° E </t>
  </si>
  <si>
    <t xml:space="preserve">ORÇ - 5008004 - 2° E </t>
  </si>
  <si>
    <t xml:space="preserve">ORÇ - 5009001 - 2° E </t>
  </si>
  <si>
    <t xml:space="preserve">ORÇ - 5009002 - 2° E </t>
  </si>
  <si>
    <t xml:space="preserve">ORÇ - 5009003 - 2° E </t>
  </si>
  <si>
    <t xml:space="preserve">ORÇ - 5009004 - 2° E </t>
  </si>
  <si>
    <t xml:space="preserve">ORÇ - 5009005 - 2° E </t>
  </si>
  <si>
    <t xml:space="preserve">ORÇ - 5009006 - 2° E </t>
  </si>
  <si>
    <t xml:space="preserve">ORÇ - 5009007 - 2° E </t>
  </si>
  <si>
    <t xml:space="preserve">DER - 5010001 - 2° E </t>
  </si>
  <si>
    <t xml:space="preserve">DER - 5010002 - 2° E </t>
  </si>
  <si>
    <t xml:space="preserve">DER - 5010003 - 2° E </t>
  </si>
  <si>
    <t xml:space="preserve">DER - 5010004 - 2° E </t>
  </si>
  <si>
    <t xml:space="preserve">ORÇ - 5011002 - 2° E </t>
  </si>
  <si>
    <t xml:space="preserve">ORÇ - 5011003 - 2° E </t>
  </si>
  <si>
    <t xml:space="preserve">ORÇ - 5011004 - 2° E </t>
  </si>
  <si>
    <t xml:space="preserve">ORÇ - 5011005 - 2° E </t>
  </si>
  <si>
    <t xml:space="preserve">ORÇ - 5011006 - 2° E </t>
  </si>
  <si>
    <t xml:space="preserve">ORÇ - 5011007 - 2° E </t>
  </si>
  <si>
    <t xml:space="preserve">ORÇ - 5011008 - 2° E </t>
  </si>
  <si>
    <t xml:space="preserve">ORÇ - 5011009 - 2° E </t>
  </si>
  <si>
    <t xml:space="preserve">ORÇ - 5011010 - 2° E </t>
  </si>
  <si>
    <t xml:space="preserve">ORÇ - 7001001 - 2° E </t>
  </si>
  <si>
    <t xml:space="preserve">ORÇ - 7001002 - 2° E </t>
  </si>
  <si>
    <t xml:space="preserve">ORÇ - 7001003 - 2° E </t>
  </si>
  <si>
    <t xml:space="preserve">ORÇ - 7001004 - 2° E </t>
  </si>
  <si>
    <t xml:space="preserve">ORÇ - 7001005 - 2° E </t>
  </si>
  <si>
    <t xml:space="preserve">ORÇ - 7001006 - 2° E </t>
  </si>
  <si>
    <t xml:space="preserve">ORÇ - 7001007 - 2° E </t>
  </si>
  <si>
    <t xml:space="preserve">ORÇ - 7001010 - 2° E </t>
  </si>
  <si>
    <t xml:space="preserve">ORÇ - 7001011 - 2° E </t>
  </si>
  <si>
    <t xml:space="preserve">ORÇ - 7001012 - 2° E </t>
  </si>
  <si>
    <t xml:space="preserve">ORÇ - 7002004 - 2° E </t>
  </si>
  <si>
    <t xml:space="preserve">ORÇ - 7003005 - 2° E </t>
  </si>
  <si>
    <t xml:space="preserve">CRE - 8001002 - 2° E </t>
  </si>
  <si>
    <t xml:space="preserve">ORÇ - 8002001 - 2° E </t>
  </si>
  <si>
    <t xml:space="preserve">ORÇ - 8002002 - 2° E </t>
  </si>
  <si>
    <t xml:space="preserve">ORÇ - 8002003 - 2° E </t>
  </si>
  <si>
    <t xml:space="preserve">ORÇ - 8002004 - 2° E </t>
  </si>
  <si>
    <t xml:space="preserve">ORÇ - 8002005 - 2° E </t>
  </si>
  <si>
    <t xml:space="preserve">ORÇ - 8002006 - 2° E </t>
  </si>
  <si>
    <t xml:space="preserve">ORÇ - 8002007 - 2° E </t>
  </si>
  <si>
    <t xml:space="preserve">ORÇ - 8002008 - 2° E </t>
  </si>
  <si>
    <t xml:space="preserve">ORÇ - 8002009 - 2° E </t>
  </si>
  <si>
    <t xml:space="preserve">ORÇ - 8002010 - 2° E </t>
  </si>
  <si>
    <t xml:space="preserve">ORÇ - 8002011 - 2° E </t>
  </si>
  <si>
    <t xml:space="preserve">ORÇ - 8002012 - 2° E </t>
  </si>
  <si>
    <t xml:space="preserve">ORÇ - 8002013 - 2° E </t>
  </si>
  <si>
    <t xml:space="preserve">ORÇ - 8002014 - 2° E </t>
  </si>
  <si>
    <t xml:space="preserve">ORÇ - 8002015 - 2° E </t>
  </si>
  <si>
    <t xml:space="preserve">ORÇ - 8002016 - 2° E </t>
  </si>
  <si>
    <t xml:space="preserve">ORÇ - 8002017 - 2° E </t>
  </si>
  <si>
    <t xml:space="preserve">ORÇ - 8002018 - 2° E </t>
  </si>
  <si>
    <t xml:space="preserve">ORÇ - 8002019 - 2° E </t>
  </si>
  <si>
    <t xml:space="preserve">ORÇ - 8002021 - 2° E </t>
  </si>
  <si>
    <t xml:space="preserve">ORÇ - 8002022 - 1° E </t>
  </si>
  <si>
    <t xml:space="preserve">ORÇ - 8002038 - 2° E </t>
  </si>
  <si>
    <t xml:space="preserve">ORÇ - 8002068 - 2° E </t>
  </si>
  <si>
    <t xml:space="preserve">ORÇ - 8002072 - 2° E </t>
  </si>
  <si>
    <t xml:space="preserve">ORÇ - 8002079 - 1° E </t>
  </si>
  <si>
    <t xml:space="preserve">ORÇ - 8002086 - 2° E </t>
  </si>
  <si>
    <t xml:space="preserve">ORÇ - 8002092 - 1° E </t>
  </si>
  <si>
    <t xml:space="preserve">ORÇ - 8003001 - 2° E </t>
  </si>
  <si>
    <t xml:space="preserve">ORÇ - 8003002 - 2° E </t>
  </si>
  <si>
    <t xml:space="preserve">ORÇ - 8003003 - 2° E </t>
  </si>
  <si>
    <t xml:space="preserve">ORÇ - 8003004 - 2° E </t>
  </si>
  <si>
    <t xml:space="preserve">ORÇ - 8003005 - 1° E </t>
  </si>
  <si>
    <t xml:space="preserve">ORÇ - 8003006 - 2° E </t>
  </si>
  <si>
    <t xml:space="preserve">ORÇ - 8003007 - 2° E </t>
  </si>
  <si>
    <t xml:space="preserve">ORÇ - 8003008 - 2° E </t>
  </si>
  <si>
    <t xml:space="preserve">ORÇ - 8003010 - 1° E </t>
  </si>
  <si>
    <t xml:space="preserve">ORÇ - 8003040 - 2° E </t>
  </si>
  <si>
    <t xml:space="preserve">ORÇ - 8003059 - 2° E </t>
  </si>
  <si>
    <t xml:space="preserve">ORÇ - 8003075 - 1° E </t>
  </si>
  <si>
    <t xml:space="preserve">ORÇ - 8003079 - 2° E </t>
  </si>
  <si>
    <t xml:space="preserve">ORÇ - 8003083 - 2° E </t>
  </si>
  <si>
    <t xml:space="preserve">ORÇ - 8003087 - 1° E </t>
  </si>
  <si>
    <t xml:space="preserve">ORÇ - 8003091 - 2° E </t>
  </si>
  <si>
    <t xml:space="preserve">ORÇ - 8004001 - 2° E </t>
  </si>
  <si>
    <t xml:space="preserve">ORÇ - 8004009 - 1° E </t>
  </si>
  <si>
    <t xml:space="preserve">ORÇ - 8004012 - 2° E </t>
  </si>
  <si>
    <t xml:space="preserve">ORÇ - 8004019 - 2° E </t>
  </si>
  <si>
    <t xml:space="preserve">ORÇ - 8004030 - 2° E </t>
  </si>
  <si>
    <t xml:space="preserve">ORÇ - 8004051 - 1° E </t>
  </si>
  <si>
    <t xml:space="preserve">ORÇ - 8004058 - 1° E </t>
  </si>
  <si>
    <t xml:space="preserve">ORÇ - 8004062 - 2° E </t>
  </si>
  <si>
    <t xml:space="preserve">ORÇ - 8004066 - 1° E </t>
  </si>
  <si>
    <t xml:space="preserve">ORÇ - 8004070 - 1° E </t>
  </si>
  <si>
    <t xml:space="preserve">ORÇ - 8004077 - 1° E </t>
  </si>
  <si>
    <t xml:space="preserve">ORÇ - 8004083 - 1° E </t>
  </si>
  <si>
    <t xml:space="preserve">ORÇ - 8005011 - 2° E </t>
  </si>
  <si>
    <t xml:space="preserve">ORÇ - 8006012 - 2° E </t>
  </si>
  <si>
    <t xml:space="preserve">ORÇ - 8007001 - 2° E </t>
  </si>
  <si>
    <t xml:space="preserve">ORÇ - 8007002 - 2° E </t>
  </si>
  <si>
    <t xml:space="preserve">ORÇ - 8007003 - 2° E </t>
  </si>
  <si>
    <t xml:space="preserve">ORÇ - 8007004 - 2° E </t>
  </si>
  <si>
    <t xml:space="preserve">ORÇ - 8007005 - 2° E </t>
  </si>
  <si>
    <t xml:space="preserve">ORÇ - 8007006 - 2° E </t>
  </si>
  <si>
    <t xml:space="preserve">ORÇ - 8007007 - 2° E </t>
  </si>
  <si>
    <t xml:space="preserve">ORÇ - 8007008 - 2° E </t>
  </si>
  <si>
    <t xml:space="preserve">ORÇ - 8007025 - 2° E </t>
  </si>
  <si>
    <t xml:space="preserve">ORÇ - 8007026 - 2° E </t>
  </si>
  <si>
    <t xml:space="preserve">ORÇ - 8007029 - 2° E </t>
  </si>
  <si>
    <t xml:space="preserve">ORÇ - 8007030 - 1° E </t>
  </si>
  <si>
    <t xml:space="preserve">ORÇ - 8007039 - 1° E </t>
  </si>
  <si>
    <t xml:space="preserve">ORÇ - 8007043 - 2° E </t>
  </si>
  <si>
    <t xml:space="preserve">ORÇ - 8008001 - 2° E </t>
  </si>
  <si>
    <t xml:space="preserve">ORÇ - 8008002 - 2° E </t>
  </si>
  <si>
    <t xml:space="preserve">ORÇ - 8008003 - 2° E </t>
  </si>
  <si>
    <t xml:space="preserve">ORÇ - 8008004 - 2° E </t>
  </si>
  <si>
    <t xml:space="preserve">ORÇ - 8008005 - 2° E </t>
  </si>
  <si>
    <t xml:space="preserve">ORÇ - 8008006 - 2° E </t>
  </si>
  <si>
    <t xml:space="preserve">ORÇ - 8008007 - 2° E </t>
  </si>
  <si>
    <t xml:space="preserve">ORÇ - 8008018 - 2° E </t>
  </si>
  <si>
    <t xml:space="preserve">ORÇ - 8008019 - 2° E </t>
  </si>
  <si>
    <t xml:space="preserve">ORÇ - 8008025 - 2° E </t>
  </si>
  <si>
    <t xml:space="preserve">ORÇ - 8008040 - 1° E </t>
  </si>
  <si>
    <t xml:space="preserve">ORÇ - 8008041 - 1° E </t>
  </si>
  <si>
    <t xml:space="preserve">ORÇ - 8008042 - 1° E </t>
  </si>
  <si>
    <t xml:space="preserve">ORÇ - 8008044 - 1° E </t>
  </si>
  <si>
    <t xml:space="preserve">ORÇ - 8008048 - 2° E </t>
  </si>
  <si>
    <t xml:space="preserve">ORÇ - 8009001 - 2° E </t>
  </si>
  <si>
    <t xml:space="preserve">ORÇ - 8009004 - 2° E </t>
  </si>
  <si>
    <t xml:space="preserve">ORÇ - 8009009 - 2° E </t>
  </si>
  <si>
    <t xml:space="preserve">ORÇ - 8009027 - 2° E </t>
  </si>
  <si>
    <t xml:space="preserve">ORÇ - 8010003 - 2° E </t>
  </si>
  <si>
    <t xml:space="preserve">ORÇ - 8011001 - 2° E </t>
  </si>
  <si>
    <t xml:space="preserve">ORÇ - 8011002 - 2° E </t>
  </si>
  <si>
    <t xml:space="preserve">ORÇ - 8011003 - 2° E </t>
  </si>
  <si>
    <t xml:space="preserve">ORÇ - 8011004 - 2° E </t>
  </si>
  <si>
    <t xml:space="preserve">ORÇ - 8011005 - 2° E </t>
  </si>
  <si>
    <t xml:space="preserve">ORÇ - 8011006 - 2° E </t>
  </si>
  <si>
    <t xml:space="preserve">ORÇ - 8011007 - 2° E </t>
  </si>
  <si>
    <t xml:space="preserve">ORÇ - 8011008 - 2° E </t>
  </si>
  <si>
    <t xml:space="preserve">ORÇ - 8011009 - 2° E </t>
  </si>
  <si>
    <t xml:space="preserve">ORÇ - 8011010 - 2° E </t>
  </si>
  <si>
    <t xml:space="preserve">ORÇ - 8011011 - 2° E </t>
  </si>
  <si>
    <t xml:space="preserve">ORÇ - 8011012 - 2° E </t>
  </si>
  <si>
    <t xml:space="preserve">ORÇ - 8011013 - 2° E </t>
  </si>
  <si>
    <t xml:space="preserve">ORÇ - 8011014 - 2° E </t>
  </si>
  <si>
    <t xml:space="preserve">ORÇ - 8011015 - 2° E </t>
  </si>
  <si>
    <t xml:space="preserve">ORÇ - 8011016 - 2° E </t>
  </si>
  <si>
    <t xml:space="preserve">ORÇ - 8011017 - 2° E </t>
  </si>
  <si>
    <t xml:space="preserve">ORÇ - 8011018 - 2° E </t>
  </si>
  <si>
    <t xml:space="preserve">ORÇ - 8011019 - 2° E </t>
  </si>
  <si>
    <t xml:space="preserve">ORÇ - 8011020 - 2° E </t>
  </si>
  <si>
    <t xml:space="preserve">ORÇ - 8011021 - 2° E </t>
  </si>
  <si>
    <t xml:space="preserve">ORÇ - 8011022 - 2° E </t>
  </si>
  <si>
    <t xml:space="preserve">ORÇ - 8011023 - 2° E </t>
  </si>
  <si>
    <t xml:space="preserve">ORÇ - 8011024 - 2° E </t>
  </si>
  <si>
    <t xml:space="preserve">ORÇ - 8011025 - 2° E </t>
  </si>
  <si>
    <t xml:space="preserve">ORÇ - 8011026 - 2° E </t>
  </si>
  <si>
    <t xml:space="preserve">ORÇ - 8011027 - 2° E </t>
  </si>
  <si>
    <t xml:space="preserve">ORÇ - 8011028 - 2° E </t>
  </si>
  <si>
    <t xml:space="preserve">ORÇ - 8011029 - 2° E </t>
  </si>
  <si>
    <t xml:space="preserve">ORÇ - 8011030 - 2° E </t>
  </si>
  <si>
    <t xml:space="preserve">ORÇ - 8011031 - 2° E </t>
  </si>
  <si>
    <t xml:space="preserve">ORÇ - 8011032 - 2° E </t>
  </si>
  <si>
    <t xml:space="preserve">DER - 9001003 - 2° E </t>
  </si>
  <si>
    <t xml:space="preserve">DER - 9001008 - 2° E </t>
  </si>
  <si>
    <t xml:space="preserve">ORÇ - 9001010 - 2° E </t>
  </si>
  <si>
    <t xml:space="preserve">ORÇ - 9001011 - 2° E </t>
  </si>
  <si>
    <t xml:space="preserve">ORÇ - 9001012 - 2° E </t>
  </si>
  <si>
    <t xml:space="preserve">ORÇ - 9001013 - 2° E </t>
  </si>
  <si>
    <t xml:space="preserve">ORÇ - 9001014 - 2° E </t>
  </si>
  <si>
    <t xml:space="preserve">ORÇ - 9001015 - 2° E </t>
  </si>
  <si>
    <t xml:space="preserve">ORÇ - 9001016 - 2° E </t>
  </si>
  <si>
    <t xml:space="preserve">ORÇ - 9001017 - 2° E </t>
  </si>
  <si>
    <t xml:space="preserve">ORÇ - 9001018 - 2° E </t>
  </si>
  <si>
    <t xml:space="preserve">ORÇ - 9001019 - 2° E </t>
  </si>
  <si>
    <t xml:space="preserve">ORÇ - 9001020 - 2° E </t>
  </si>
  <si>
    <t xml:space="preserve">ORÇ - 9001021 - 2° E </t>
  </si>
  <si>
    <t xml:space="preserve">ORÇ - 9001022 - 2° E </t>
  </si>
  <si>
    <t xml:space="preserve">ORÇ - 9001023 - 2° E </t>
  </si>
  <si>
    <t xml:space="preserve">ORÇ - 9001024 - 2° E </t>
  </si>
  <si>
    <t xml:space="preserve">ORÇ - 9001025 - 2° E </t>
  </si>
  <si>
    <t xml:space="preserve">ORÇ - 9001026 - 2° E </t>
  </si>
  <si>
    <t xml:space="preserve">ORÇ - 9001027 - 2° E </t>
  </si>
  <si>
    <t xml:space="preserve">ORÇ - 9001028 - 2° E </t>
  </si>
  <si>
    <t xml:space="preserve">ORÇ - 9001029 - 2° E </t>
  </si>
  <si>
    <t xml:space="preserve">ORÇ - 9001030 - 2° E </t>
  </si>
  <si>
    <t xml:space="preserve">ORÇ - 9001031 - 2° E </t>
  </si>
  <si>
    <t xml:space="preserve">ORÇ - 9001032 - 2° E </t>
  </si>
  <si>
    <t xml:space="preserve">ORÇ - 9001033 - 2° E </t>
  </si>
  <si>
    <t xml:space="preserve">ORÇ - 9001034 - 2° E </t>
  </si>
  <si>
    <t xml:space="preserve">ORÇ - 9001035 - 2° E </t>
  </si>
  <si>
    <t xml:space="preserve">ORÇ - 9001036 - 2° E </t>
  </si>
  <si>
    <t xml:space="preserve">ORÇ - 9002001 - 2° E </t>
  </si>
  <si>
    <t xml:space="preserve">ORÇ - 9002002 - 2° E </t>
  </si>
  <si>
    <t xml:space="preserve">ORÇ - 9002003 - 2° E </t>
  </si>
  <si>
    <t xml:space="preserve">ORÇ - 9002004 - 2° E </t>
  </si>
  <si>
    <t xml:space="preserve">ORÇ - 9002005 - 2° E </t>
  </si>
  <si>
    <t xml:space="preserve">ORÇ - 9002006 - 2° E </t>
  </si>
  <si>
    <t xml:space="preserve">ORÇ - 9002007 - 2° E </t>
  </si>
  <si>
    <t xml:space="preserve">ORÇ - 9002008 - 2° E </t>
  </si>
  <si>
    <t xml:space="preserve">ORÇ - 9002009 - 2° E </t>
  </si>
  <si>
    <t xml:space="preserve">ORÇ - 9002010 - 2° E </t>
  </si>
  <si>
    <t xml:space="preserve">ORÇ - 9002011 - 2° E </t>
  </si>
  <si>
    <t xml:space="preserve">ORÇ - 9003001 - 2° E </t>
  </si>
  <si>
    <t xml:space="preserve">ORÇ - 9003002 - 2° E </t>
  </si>
  <si>
    <t xml:space="preserve">ORÇ - 9003003 - 2° E </t>
  </si>
  <si>
    <t xml:space="preserve">ORÇ - 9003004 - 2° E </t>
  </si>
  <si>
    <t xml:space="preserve">ORÇ - 9003005 - 2° E </t>
  </si>
  <si>
    <t xml:space="preserve">ORÇ - 9004001 - 2° E </t>
  </si>
  <si>
    <t xml:space="preserve">ORÇ - 9004002 - 2° E </t>
  </si>
  <si>
    <t xml:space="preserve">ORÇ - 9004003 - 2° E </t>
  </si>
  <si>
    <t xml:space="preserve">ORÇ - 9004004 - 2° E </t>
  </si>
  <si>
    <t xml:space="preserve">ORÇ - 9004005 - 2° E </t>
  </si>
  <si>
    <t xml:space="preserve">ORÇ - 9004006 - 2° E </t>
  </si>
  <si>
    <t xml:space="preserve">ORÇ - 9004007 - 2° E </t>
  </si>
  <si>
    <t xml:space="preserve">ORÇ - 9004008 - 2° E </t>
  </si>
  <si>
    <t xml:space="preserve">ORÇ - 9004009 - 2° E </t>
  </si>
  <si>
    <t xml:space="preserve">ORÇ - 9004010 - 2° E </t>
  </si>
  <si>
    <t xml:space="preserve">ORÇ - 9004011 - 2° E </t>
  </si>
  <si>
    <t xml:space="preserve">ORÇ - 9004012 - 2° E </t>
  </si>
  <si>
    <t xml:space="preserve">ORÇ - 9005001 - 2° E </t>
  </si>
  <si>
    <t xml:space="preserve">ORÇ - 9005002 - 2° E </t>
  </si>
  <si>
    <t xml:space="preserve">ORÇ - 9005003 - 2° E </t>
  </si>
  <si>
    <t xml:space="preserve">ORÇ - 9005004 - 2° E </t>
  </si>
  <si>
    <t xml:space="preserve">ORÇ - 9005007 - 2° E </t>
  </si>
  <si>
    <t xml:space="preserve">ORÇ - 9005008 - 2° E </t>
  </si>
  <si>
    <t xml:space="preserve">CRE - 10001002 - 2° E </t>
  </si>
  <si>
    <t xml:space="preserve">DER - 10001003 - 2° E </t>
  </si>
  <si>
    <t xml:space="preserve">DER - 10001004 - 2° E </t>
  </si>
  <si>
    <t xml:space="preserve">DER - 10001005 - 2° E </t>
  </si>
  <si>
    <t xml:space="preserve">ORÇ - 10001007 - 2° E </t>
  </si>
  <si>
    <t xml:space="preserve">ORÇ - 10001008 - 2° E </t>
  </si>
  <si>
    <t xml:space="preserve">ORÇ - 10001011 - 2° E </t>
  </si>
  <si>
    <t xml:space="preserve">ORÇ - 10001013 - 2° E </t>
  </si>
  <si>
    <t xml:space="preserve">ORÇ - 10001014 - 2° E </t>
  </si>
  <si>
    <t xml:space="preserve">ORÇ - 10001015 - 2° E </t>
  </si>
  <si>
    <t xml:space="preserve">ORÇ - 10001019 - 2° E </t>
  </si>
  <si>
    <t xml:space="preserve">ORÇ - 10001021 - 2° E </t>
  </si>
  <si>
    <t xml:space="preserve">ORÇ - 10001027 - 2° E </t>
  </si>
  <si>
    <t xml:space="preserve">ORÇ - 10001028 - 2° E </t>
  </si>
  <si>
    <t xml:space="preserve">ORÇ - 10001029 - 2° E </t>
  </si>
  <si>
    <t xml:space="preserve">ORÇ - 10001030 - 2° E </t>
  </si>
  <si>
    <t xml:space="preserve">ORÇ - 10001031 - 2° E </t>
  </si>
  <si>
    <t xml:space="preserve">ORÇ - 10001032 - 2° E </t>
  </si>
  <si>
    <t xml:space="preserve">ORÇ - 10001033 - 2° E </t>
  </si>
  <si>
    <t xml:space="preserve">ORÇ - 10001034 - 2° E </t>
  </si>
  <si>
    <t xml:space="preserve">ORÇ - 10001035 - 2° E </t>
  </si>
  <si>
    <t xml:space="preserve">ORÇ - 10001036 - 2° E </t>
  </si>
  <si>
    <t xml:space="preserve">DER - 10001037 - 2° E </t>
  </si>
  <si>
    <t xml:space="preserve">ORÇ - 11001001 - 2° E </t>
  </si>
  <si>
    <t xml:space="preserve">ORÇ - 11001002 - 2° E </t>
  </si>
  <si>
    <t xml:space="preserve">ORÇ - 11001003 - 2° E </t>
  </si>
  <si>
    <t xml:space="preserve">ORÇ - 11001004 - 2° E </t>
  </si>
  <si>
    <t xml:space="preserve">ORÇ - 11001005 - 2° E </t>
  </si>
  <si>
    <t xml:space="preserve">ORÇ - 11001006 - 2° E </t>
  </si>
  <si>
    <t xml:space="preserve">ORÇ - 11001007 - 2° E </t>
  </si>
  <si>
    <t xml:space="preserve">ORÇ - 11001008 - 2° E </t>
  </si>
  <si>
    <t xml:space="preserve">ORÇ - 11001009 - 2° E </t>
  </si>
  <si>
    <t xml:space="preserve">ORÇ - 11001010 - 2° E </t>
  </si>
  <si>
    <t xml:space="preserve">ORÇ - 11001011 - 2° E </t>
  </si>
  <si>
    <t xml:space="preserve">ORÇ - 11001012 - 2° E </t>
  </si>
  <si>
    <t xml:space="preserve">ORÇ - 11001013 - 2° E </t>
  </si>
  <si>
    <t xml:space="preserve">ORÇ - 11001014 - 2° E </t>
  </si>
  <si>
    <t xml:space="preserve">ORÇ - 11001015 - 2° E </t>
  </si>
  <si>
    <t xml:space="preserve">ORÇ - 11001016 - 2° E </t>
  </si>
  <si>
    <t xml:space="preserve">ORÇ - 11001017 - 2° E </t>
  </si>
  <si>
    <t xml:space="preserve">ORÇ - 11001018 - 2° E </t>
  </si>
  <si>
    <t xml:space="preserve">ORÇ - 11001019 - 2° E </t>
  </si>
  <si>
    <t xml:space="preserve">ORÇ - 11001020 - 2° E </t>
  </si>
  <si>
    <t xml:space="preserve">ORÇ - 11001021 - 2° E </t>
  </si>
  <si>
    <t xml:space="preserve">ORÇ - 11001022 - 2° E </t>
  </si>
  <si>
    <t xml:space="preserve">ORÇ - 11001023 - 2° E </t>
  </si>
  <si>
    <t xml:space="preserve">ORÇ - 11001024 - 2° E </t>
  </si>
  <si>
    <t xml:space="preserve">ORÇ - 11001025 - 2° E </t>
  </si>
  <si>
    <t xml:space="preserve">ORÇ - 11001026 - 2° E </t>
  </si>
  <si>
    <t xml:space="preserve">ORÇ - 11001027 - 2° E </t>
  </si>
  <si>
    <t xml:space="preserve">ORÇ - 11001028 - 2° E </t>
  </si>
  <si>
    <t xml:space="preserve">ORÇ - 11002001 - 2° E </t>
  </si>
  <si>
    <t xml:space="preserve">ORÇ - 11002002 - 2° E </t>
  </si>
  <si>
    <t xml:space="preserve">ORÇ - 11003001 - 2° E </t>
  </si>
  <si>
    <t xml:space="preserve">ORÇ - 11003002 - 2° E </t>
  </si>
  <si>
    <t xml:space="preserve">ORÇ - 11003003 - 2° E </t>
  </si>
  <si>
    <t xml:space="preserve">ORÇ - 11003004 - 2° E </t>
  </si>
  <si>
    <t xml:space="preserve">ORÇ - 11003005 - 2° E </t>
  </si>
  <si>
    <t xml:space="preserve">ORÇ - 11003006 - 2° E </t>
  </si>
  <si>
    <t xml:space="preserve">ORÇ - 11003007 - 2° E </t>
  </si>
  <si>
    <t xml:space="preserve">ORÇ - 11003008 - 2° E </t>
  </si>
  <si>
    <t xml:space="preserve">ORÇ - 11003009 - 2° E </t>
  </si>
  <si>
    <t xml:space="preserve">ORÇ - 11003010 - 2° E </t>
  </si>
  <si>
    <t xml:space="preserve">ORÇ - 11003011 - 2° E </t>
  </si>
  <si>
    <t xml:space="preserve">ORÇ - 11003012 - 2° E </t>
  </si>
  <si>
    <t xml:space="preserve">ORÇ - 11003013 - 2° E </t>
  </si>
  <si>
    <t xml:space="preserve">ORÇ - 11003014 - 2° E </t>
  </si>
  <si>
    <t xml:space="preserve">ORÇ - 11003015 - 2° E </t>
  </si>
  <si>
    <t xml:space="preserve">ORÇ - 11003016 - 2° E </t>
  </si>
  <si>
    <t xml:space="preserve">ORÇ - 11003017 - 2° E </t>
  </si>
  <si>
    <t xml:space="preserve">ORÇ - 11003018 - 2° E </t>
  </si>
  <si>
    <t xml:space="preserve">ORÇ - 11003019 - 2° E </t>
  </si>
  <si>
    <t xml:space="preserve">ORÇ - 11003020 - 2° E </t>
  </si>
  <si>
    <t xml:space="preserve">ORÇ - 11003021 - 2° E </t>
  </si>
  <si>
    <t xml:space="preserve">ORÇ - 11003022 - 2° E </t>
  </si>
  <si>
    <t xml:space="preserve">ORÇ - 11003023 - 2° E </t>
  </si>
  <si>
    <t xml:space="preserve">ORÇ - 11003024 - 2° E </t>
  </si>
  <si>
    <t xml:space="preserve">ORÇ - 11003025 - 2° E </t>
  </si>
  <si>
    <t xml:space="preserve">ORÇ - 11003026 - 2° E </t>
  </si>
  <si>
    <t xml:space="preserve">ORÇ - 11003027 - 2° E </t>
  </si>
  <si>
    <t xml:space="preserve">ORÇ - 11003028 - 2° E </t>
  </si>
  <si>
    <t xml:space="preserve">ORÇ - 11003029 - 2° E </t>
  </si>
  <si>
    <t xml:space="preserve">ORÇ - 11003030 - 2° E </t>
  </si>
  <si>
    <t xml:space="preserve">ORÇ - 11004001 - 2° E </t>
  </si>
  <si>
    <t xml:space="preserve">ORÇ - 11004002 - 2° E </t>
  </si>
  <si>
    <t xml:space="preserve">ORÇ - 11004003 - 2° E </t>
  </si>
  <si>
    <t xml:space="preserve">ORÇ - 11004004 - 2° E </t>
  </si>
  <si>
    <t xml:space="preserve">ORÇ - 11005001 - 2° E </t>
  </si>
  <si>
    <t xml:space="preserve">ORÇ - 11005002 - 2° E </t>
  </si>
  <si>
    <t xml:space="preserve">ORÇ - 11005003 - 2° E </t>
  </si>
  <si>
    <t xml:space="preserve">ORÇ - 11005004 - 2° E </t>
  </si>
  <si>
    <t xml:space="preserve">ORÇ - 11005005 - 2° E </t>
  </si>
  <si>
    <t xml:space="preserve">ORÇ - 11005006 - 2° E </t>
  </si>
  <si>
    <t xml:space="preserve">ORÇ - 11005007 - 2° E </t>
  </si>
  <si>
    <t xml:space="preserve">ORÇ - 11005008 - 2° E </t>
  </si>
  <si>
    <t xml:space="preserve">ORÇ - 11005009 - 2° E </t>
  </si>
  <si>
    <t xml:space="preserve">ORÇ - 11005010 - 2° E </t>
  </si>
  <si>
    <t xml:space="preserve">ORÇ - 11005011 - 2° E </t>
  </si>
  <si>
    <t xml:space="preserve">ORÇ - 11005012 - 2° E </t>
  </si>
  <si>
    <t xml:space="preserve">ORÇ - 11005013 - 2° E </t>
  </si>
  <si>
    <t xml:space="preserve">ORÇ - 11006001 - 2° E </t>
  </si>
  <si>
    <t xml:space="preserve">ORÇ - 11006002 - 2° E </t>
  </si>
  <si>
    <t xml:space="preserve">ORÇ - 11006003 - 2° E </t>
  </si>
  <si>
    <t xml:space="preserve">ORÇ - 11006004 - 2° E </t>
  </si>
  <si>
    <t xml:space="preserve">ORÇ - 11006005 - 2° E </t>
  </si>
  <si>
    <t xml:space="preserve">ORÇ - 11006006 - 2° E </t>
  </si>
  <si>
    <t xml:space="preserve">ORÇ - 11006007 - 2° E </t>
  </si>
  <si>
    <t xml:space="preserve">ORÇ - 11006008 - 2° E </t>
  </si>
  <si>
    <t xml:space="preserve">ORÇ - 11006009 - 2° E </t>
  </si>
  <si>
    <t xml:space="preserve">ORÇ - 11006010 - 2° E </t>
  </si>
  <si>
    <t xml:space="preserve">ORÇ - 11006011 - 2° E </t>
  </si>
  <si>
    <t xml:space="preserve">ORÇ - 11006012 - 2° E </t>
  </si>
  <si>
    <t xml:space="preserve">ORÇ - 11006013 - 2° E </t>
  </si>
  <si>
    <t xml:space="preserve">ORÇ - 11006014 - 2° E </t>
  </si>
  <si>
    <t xml:space="preserve">ORÇ - 11006015 - 2° E </t>
  </si>
  <si>
    <t xml:space="preserve">ORÇ - 11006016 - 2° E </t>
  </si>
  <si>
    <t xml:space="preserve">ORÇ - 11007001 - 2° E </t>
  </si>
  <si>
    <t xml:space="preserve">ORÇ - 11007002 - 2° E </t>
  </si>
  <si>
    <t xml:space="preserve">ORÇ - 11007003 - 2° E </t>
  </si>
  <si>
    <t xml:space="preserve">ORÇ - 11007004 - 2° E </t>
  </si>
  <si>
    <t xml:space="preserve">ORÇ - 11007005 - 2° E </t>
  </si>
  <si>
    <t xml:space="preserve">ORÇ - 11008001 - 2° E </t>
  </si>
  <si>
    <t xml:space="preserve">ORÇ - 11008002 - 2° E </t>
  </si>
  <si>
    <t xml:space="preserve">ORÇ - 11009001 - 2° E </t>
  </si>
  <si>
    <t xml:space="preserve">ORÇ - 11009002 - 2° E </t>
  </si>
  <si>
    <t xml:space="preserve">ORÇ - 11009003 - 2° E </t>
  </si>
  <si>
    <t xml:space="preserve">ORÇ - 11009004 - 2° E </t>
  </si>
  <si>
    <t xml:space="preserve">ORÇ - 11009005 - 2° E </t>
  </si>
  <si>
    <t xml:space="preserve">ORÇ - 11009006 - 2° E </t>
  </si>
  <si>
    <t xml:space="preserve">ORÇ - 11009007 - 2° E </t>
  </si>
  <si>
    <t xml:space="preserve">ORÇ - 11009008 - 2° E </t>
  </si>
  <si>
    <t xml:space="preserve">ORÇ - 11009009 - 2° E </t>
  </si>
  <si>
    <t xml:space="preserve">ORÇ - 11009010 - 2° E </t>
  </si>
  <si>
    <t xml:space="preserve">ORÇ - 11009011 - 2° E </t>
  </si>
  <si>
    <t xml:space="preserve">ORÇ - 11009012 - 2° E </t>
  </si>
  <si>
    <t xml:space="preserve">ORÇ - 11009013 - 2° E </t>
  </si>
  <si>
    <t xml:space="preserve">ORÇ - 11009014 - 2° E </t>
  </si>
  <si>
    <t xml:space="preserve">ORÇ - 11009015 - 2° E </t>
  </si>
  <si>
    <t xml:space="preserve">ORÇ - 11009016 - 2° E </t>
  </si>
  <si>
    <t xml:space="preserve">ORÇ - 11009017 - 2° E </t>
  </si>
  <si>
    <t xml:space="preserve">ORÇ - 11009018 - 2° E </t>
  </si>
  <si>
    <t xml:space="preserve">ORÇ - 11009019 - 2° E </t>
  </si>
  <si>
    <t xml:space="preserve">ORÇ - 11009020 - 2° E </t>
  </si>
  <si>
    <t xml:space="preserve">ORÇ - 11009021 - 2° E </t>
  </si>
  <si>
    <t xml:space="preserve">ORÇ - 11009022 - 2° E </t>
  </si>
  <si>
    <t xml:space="preserve">ORÇ - 11009023 - 2° E </t>
  </si>
  <si>
    <t xml:space="preserve">ORÇ - 11009024 - 2° E </t>
  </si>
  <si>
    <t xml:space="preserve">ORÇ - 11009025 - 2° E </t>
  </si>
  <si>
    <t xml:space="preserve">ORÇ - 11009026 - 2° E </t>
  </si>
  <si>
    <t xml:space="preserve">ORÇ - 11009027 - 2° E </t>
  </si>
  <si>
    <t xml:space="preserve">ORÇ - 11009028 - 2° E </t>
  </si>
  <si>
    <t xml:space="preserve">ORÇ - 11009029 - 2° E </t>
  </si>
  <si>
    <t xml:space="preserve">ORÇ - 11010001 - 2° E </t>
  </si>
  <si>
    <t xml:space="preserve">ORÇ - 11010002 - 2° E </t>
  </si>
  <si>
    <t xml:space="preserve">ORÇ - 11010003 - 2° E </t>
  </si>
  <si>
    <t xml:space="preserve">ORÇ - 11010004 - 2° E </t>
  </si>
  <si>
    <t xml:space="preserve">ORÇ - 11010005 - 2° E </t>
  </si>
  <si>
    <t xml:space="preserve">ORÇ - 11010006 - 2° E </t>
  </si>
  <si>
    <t xml:space="preserve">ORÇ - 11010007 - 2° E </t>
  </si>
  <si>
    <t xml:space="preserve">ORÇ - 11010008 - 2° E </t>
  </si>
  <si>
    <t xml:space="preserve">ORÇ - 11010009 - 2° E </t>
  </si>
  <si>
    <t xml:space="preserve">ORÇ - 11010010 - 2° E </t>
  </si>
  <si>
    <t xml:space="preserve">ORÇ - 11010011 - 2° E </t>
  </si>
  <si>
    <t xml:space="preserve">ORÇ - 11010012 - 2° E </t>
  </si>
  <si>
    <t xml:space="preserve">ORÇ - 11010013 - 2° E </t>
  </si>
  <si>
    <t xml:space="preserve">ORÇ - 11010014 - 2° E </t>
  </si>
  <si>
    <t xml:space="preserve">ORÇ - 11010015 - 2° E </t>
  </si>
  <si>
    <t xml:space="preserve">ORÇ - 11010016 - 2° E </t>
  </si>
  <si>
    <t xml:space="preserve">DER - 11010017 - 2° E </t>
  </si>
  <si>
    <t xml:space="preserve">DER - 11010018 - 2° E </t>
  </si>
  <si>
    <t xml:space="preserve">DER - 11010019 - 2° E </t>
  </si>
  <si>
    <t xml:space="preserve">DER - 11010020 - 2° E </t>
  </si>
  <si>
    <t xml:space="preserve">DER - 11010021 - 2° E </t>
  </si>
  <si>
    <t xml:space="preserve">DER - 11010022 - 2° E </t>
  </si>
  <si>
    <t xml:space="preserve">DER - 11010023 - 2° E </t>
  </si>
  <si>
    <t xml:space="preserve">ORÇ - 12001001 - 2° E </t>
  </si>
  <si>
    <t xml:space="preserve">ORÇ - 12002001 - 2° E </t>
  </si>
  <si>
    <t xml:space="preserve">ORÇ - 12002002 - 2° E </t>
  </si>
  <si>
    <t xml:space="preserve">ORÇ - 12002003 - 2° E </t>
  </si>
  <si>
    <t xml:space="preserve">ORÇ - 12002004 - 2° E </t>
  </si>
  <si>
    <t xml:space="preserve">ORÇ - 12003001 - 2° E </t>
  </si>
  <si>
    <t xml:space="preserve">ORÇ - 12003002 - 2° E </t>
  </si>
  <si>
    <t xml:space="preserve">ORÇ - 12004001 - 2° E </t>
  </si>
  <si>
    <t xml:space="preserve">ORÇ - 12004002 - 2° E </t>
  </si>
  <si>
    <t xml:space="preserve">ORÇ - 12004003 - 2° E </t>
  </si>
  <si>
    <t xml:space="preserve">ORÇ - 12004004 - 2° E </t>
  </si>
  <si>
    <t xml:space="preserve">ORÇ - 12004005 - 2° E </t>
  </si>
  <si>
    <t xml:space="preserve">ORÇ - 12004006 - 2° E </t>
  </si>
  <si>
    <t xml:space="preserve">ORÇ - 12004007 - 2° E </t>
  </si>
  <si>
    <t xml:space="preserve">ORÇ - 12004008 - 2° E </t>
  </si>
  <si>
    <t xml:space="preserve">ORÇ - 12004009 - 2° E </t>
  </si>
  <si>
    <t xml:space="preserve">ORÇ - 12004010 - 2° E </t>
  </si>
  <si>
    <t xml:space="preserve">ORÇ - 12004011 - 2° E </t>
  </si>
  <si>
    <t xml:space="preserve">ORÇ - 12004012 - 2° E </t>
  </si>
  <si>
    <t xml:space="preserve">ORÇ - 12004013 - 2° E </t>
  </si>
  <si>
    <t xml:space="preserve">ORÇ - 12004014 - 2° E </t>
  </si>
  <si>
    <t xml:space="preserve">ORÇ - 12004015 - 2° E </t>
  </si>
  <si>
    <t xml:space="preserve">ORÇ - 12004016 - 2° E </t>
  </si>
  <si>
    <t xml:space="preserve">ORÇ - 12004017 - 2° E </t>
  </si>
  <si>
    <t xml:space="preserve">ORÇ - 12004018 - 2° E </t>
  </si>
  <si>
    <t xml:space="preserve">ORÇ - 12005001 - 2° E </t>
  </si>
  <si>
    <t xml:space="preserve">ORÇ - 12005002 - 2° E </t>
  </si>
  <si>
    <t xml:space="preserve">ORÇ - 12005003 - 2° E </t>
  </si>
  <si>
    <t xml:space="preserve">ORÇ - 12005004 - 2° E </t>
  </si>
  <si>
    <t xml:space="preserve">ORÇ - 12005005 - 2° E </t>
  </si>
  <si>
    <t xml:space="preserve">ORÇ - 12006001 - 2° E </t>
  </si>
  <si>
    <t xml:space="preserve">ORÇ - 12006002 - 2° E </t>
  </si>
  <si>
    <t xml:space="preserve">ORÇ - 12006003 - 2° E </t>
  </si>
  <si>
    <t xml:space="preserve">ORÇ - 12006004 - 2° E </t>
  </si>
  <si>
    <t xml:space="preserve">ORÇ - 12006005 - 2° E </t>
  </si>
  <si>
    <t xml:space="preserve">ORÇ - 12006006 - 2° E </t>
  </si>
  <si>
    <t xml:space="preserve">ORÇ - 12006007 - 2° E </t>
  </si>
  <si>
    <t xml:space="preserve">ORÇ - 12006008 - 2° E </t>
  </si>
  <si>
    <t xml:space="preserve">ORÇ - 12006009 - 2° E </t>
  </si>
  <si>
    <t xml:space="preserve">ORÇ - 12006010 - 2° E </t>
  </si>
  <si>
    <t xml:space="preserve">DER - 12006011 - 2° E </t>
  </si>
  <si>
    <t xml:space="preserve">ORÇ - 12006012 - 2° E </t>
  </si>
  <si>
    <t xml:space="preserve">ORÇ - 12006013 - 2° E </t>
  </si>
  <si>
    <t xml:space="preserve">DER - 12006014 - 2° E </t>
  </si>
  <si>
    <t xml:space="preserve">ORÇ - 12006015 - 2° E </t>
  </si>
  <si>
    <t xml:space="preserve">ORÇ - 12007003 - 2° E </t>
  </si>
  <si>
    <t xml:space="preserve">ORÇ - 12007004 - 2° E </t>
  </si>
  <si>
    <t xml:space="preserve">ORÇ - 12007005 - 2° E </t>
  </si>
  <si>
    <t xml:space="preserve">ORÇ - 12007006 - 2° E </t>
  </si>
  <si>
    <t xml:space="preserve">ORÇ - 12007007 - 2° E </t>
  </si>
  <si>
    <t xml:space="preserve">ORÇ - 12007008 - 2° E </t>
  </si>
  <si>
    <t xml:space="preserve">ORÇ - 12007009 - 2° E </t>
  </si>
  <si>
    <t xml:space="preserve">ORÇ - 12007010 - 2° E </t>
  </si>
  <si>
    <t xml:space="preserve">ORÇ - 13001001 - 2° E </t>
  </si>
  <si>
    <t xml:space="preserve">ORÇ - 13001002 - 2° E </t>
  </si>
  <si>
    <t xml:space="preserve">DER - 14001001 - 2° E </t>
  </si>
  <si>
    <t xml:space="preserve">
FORNECIMENTO DE BUXINHO (BUXUS SEMPERVIRENS)
</t>
  </si>
  <si>
    <t xml:space="preserve">DER - 14001004 - 2° E </t>
  </si>
  <si>
    <t xml:space="preserve">DER - 14001006 - 2° E </t>
  </si>
  <si>
    <t xml:space="preserve">ORÇ - 14001009 - 2° E </t>
  </si>
  <si>
    <t xml:space="preserve">ORÇ - 14002001 - 2° E </t>
  </si>
  <si>
    <t xml:space="preserve">ORÇ - 14002002 - 2° E </t>
  </si>
  <si>
    <t xml:space="preserve">DER - 15001002 - 2°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</si>
</sst>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1" formatCode="_-* #,##0_-;\-* #,##0_-;_-* &quot;-&quot;_-;_-@_-"/>
    <numFmt numFmtId="43" formatCode="_-* #,##0.00_-;\-* #,##0.00_-;_-* &quot;-&quot;??_-;_-@_-"/>
    <numFmt numFmtId="164" formatCode="_(* #,##0.00_);_(* \(#,##0.00\);_(* &quot;-&quot;??_);_(@_)"/>
    <numFmt numFmtId="165" formatCode="_-&quot;R$&quot;\ * #,##0.00_-;\-&quot;R$&quot;\ * #,##0.00_-;_-&quot;R$&quot;\ * &quot;-&quot;??_-;_-@_-"/>
    <numFmt numFmtId="167" formatCode="General_)"/>
    <numFmt numFmtId="168" formatCode="_(* #,##0.00_);_(* \(#,##0.00\);_(* \-??_);_(@_)"/>
    <numFmt numFmtId="169" formatCode="_([$€]* #,##0.00_);_([$€]* \(#,##0.00\);_([$€]* &quot;-&quot;??_);_(@_)"/>
    <numFmt numFmtId="170" formatCode="&quot;Cr$&quot;#,##0.00_);\(&quot;Cr$&quot;#,##0.00\)"/>
    <numFmt numFmtId="171" formatCode="0.000"/>
    <numFmt numFmtId="172" formatCode="#."/>
    <numFmt numFmtId="173" formatCode="_([$€]* #,##0.00_);_([$€]* \(#,##0.00\);_([$€]* \-??_);_(@_)"/>
    <numFmt numFmtId="174" formatCode="#,#00"/>
    <numFmt numFmtId="175" formatCode="_-[$R$-416]* #,##0.00_-;\-[$R$-416]* #,##0.00_-;_-[$R$-416]* &quot;-&quot;??_-;_-@_-"/>
    <numFmt numFmtId="176" formatCode="_(&quot;R$ &quot;* #,##0.00_);_(&quot;R$ &quot;* \(#,##0.00\);_(&quot;R$ &quot;* &quot;-&quot;??_);_(@_)"/>
    <numFmt numFmtId="177" formatCode="_(&quot;R$&quot;* #,##0.00_);_(&quot;R$&quot;* \(#,##0.00\);_(&quot;R$&quot;* &quot;-&quot;??_);_(@_)"/>
    <numFmt numFmtId="178" formatCode="_(* #,##0.000_);_(* \(#,##0.000\);_(* &quot;-&quot;??_);_(@_)"/>
    <numFmt numFmtId="179" formatCode="\$#,"/>
    <numFmt numFmtId="180" formatCode="#,##0.00\ \ \ \ "/>
    <numFmt numFmtId="181" formatCode="%#,#00"/>
    <numFmt numFmtId="182" formatCode="#.##000"/>
    <numFmt numFmtId="183" formatCode="#.00\,##0\.00;[Red]#.00\,##0\.00"/>
    <numFmt numFmtId="184" formatCode="#,##0.000"/>
    <numFmt numFmtId="185" formatCode=";;;"/>
    <numFmt numFmtId="186" formatCode="#.##0,"/>
    <numFmt numFmtId="187" formatCode="000,000"/>
    <numFmt numFmtId="188" formatCode="000"/>
    <numFmt numFmtId="189" formatCode="000,000,000"/>
    <numFmt numFmtId="190" formatCode="_-* #,##0.00_-;\-* #,##0.00_-;_-* \-??_-;_-@_-"/>
  </numFmts>
  <fonts count="77" x14ac:knownFonts="1">
    <font>
      <sz val="11"/>
      <color theme="1"/>
      <name val="Calibri"/>
      <family val="2"/>
      <scheme val="minor"/>
    </font>
    <font>
      <b/>
      <sz val="11"/>
      <color theme="1"/>
      <name val="Calibri"/>
      <family val="2"/>
      <scheme val="minor"/>
    </font>
    <font>
      <b/>
      <sz val="12"/>
      <color theme="0"/>
      <name val="Arial"/>
      <family val="2"/>
    </font>
    <font>
      <b/>
      <sz val="12"/>
      <color theme="1"/>
      <name val="Arial"/>
      <family val="2"/>
    </font>
    <font>
      <sz val="12"/>
      <color theme="1"/>
      <name val="Arial"/>
      <family val="2"/>
    </font>
    <font>
      <sz val="12"/>
      <name val="Arial"/>
      <family val="2"/>
    </font>
    <font>
      <sz val="11"/>
      <color rgb="FF000000"/>
      <name val="Calibri"/>
      <family val="2"/>
      <scheme val="minor"/>
    </font>
    <font>
      <sz val="12"/>
      <color indexed="24"/>
      <name val="Arial"/>
      <family val="2"/>
    </font>
    <font>
      <sz val="11"/>
      <color theme="1"/>
      <name val="Calibri"/>
      <family val="2"/>
      <scheme val="minor"/>
    </font>
    <font>
      <sz val="10"/>
      <name val="Arial"/>
      <family val="2"/>
    </font>
    <font>
      <b/>
      <sz val="10"/>
      <name val="Arial"/>
      <family val="2"/>
    </font>
    <font>
      <b/>
      <sz val="12"/>
      <name val="Arial"/>
      <family val="2"/>
    </font>
    <font>
      <sz val="11"/>
      <name val="Arial"/>
      <family val="2"/>
    </font>
    <font>
      <b/>
      <sz val="1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0"/>
      <name val="Courier New"/>
      <family val="3"/>
    </font>
    <font>
      <sz val="10"/>
      <color rgb="FF000000"/>
      <name val="Times New Roman"/>
      <family val="1"/>
    </font>
    <font>
      <sz val="8"/>
      <name val="Arial"/>
      <family val="2"/>
    </font>
    <font>
      <b/>
      <sz val="9"/>
      <name val="Arial"/>
      <family val="2"/>
    </font>
    <font>
      <b/>
      <sz val="8"/>
      <name val="Arial"/>
      <family val="2"/>
    </font>
    <font>
      <sz val="11"/>
      <color indexed="8"/>
      <name val="Calibri"/>
      <family val="2"/>
    </font>
    <font>
      <sz val="11"/>
      <color indexed="9"/>
      <name val="Calibri"/>
      <family val="2"/>
    </font>
    <font>
      <sz val="11"/>
      <color indexed="24"/>
      <name val="Calibri"/>
      <family val="2"/>
    </font>
    <font>
      <sz val="11"/>
      <color indexed="20"/>
      <name val="Calibri"/>
      <family val="2"/>
    </font>
    <font>
      <b/>
      <sz val="1"/>
      <color indexed="8"/>
      <name val="Courier"/>
      <family val="3"/>
    </font>
    <font>
      <b/>
      <sz val="11"/>
      <color indexed="52"/>
      <name val="Calibri"/>
      <family val="2"/>
    </font>
    <font>
      <sz val="10"/>
      <color indexed="8"/>
      <name val="Arial"/>
      <family val="2"/>
    </font>
    <font>
      <b/>
      <sz val="11"/>
      <color indexed="9"/>
      <name val="Calibri"/>
      <family val="2"/>
    </font>
    <font>
      <b/>
      <sz val="11"/>
      <color indexed="24"/>
      <name val="Calibri"/>
      <family val="2"/>
    </font>
    <font>
      <b/>
      <sz val="10"/>
      <color indexed="8"/>
      <name val="Arial"/>
      <family val="2"/>
    </font>
    <font>
      <sz val="1"/>
      <color indexed="8"/>
      <name val="Courier"/>
      <family val="3"/>
    </font>
    <font>
      <sz val="1"/>
      <color indexed="16"/>
      <name val="Courier"/>
      <family val="3"/>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1"/>
      <color theme="10"/>
      <name val="Calibri"/>
      <family val="2"/>
    </font>
    <font>
      <u/>
      <sz val="9.35"/>
      <color indexed="12"/>
      <name val="Calibri"/>
      <family val="2"/>
    </font>
    <font>
      <u/>
      <sz val="7.5"/>
      <color indexed="12"/>
      <name val="Courier"/>
      <family val="3"/>
    </font>
    <font>
      <u/>
      <sz val="10"/>
      <color theme="10"/>
      <name val="Arial"/>
      <family val="2"/>
    </font>
    <font>
      <sz val="10"/>
      <name val="Courier"/>
      <family val="3"/>
    </font>
    <font>
      <sz val="11"/>
      <color indexed="62"/>
      <name val="Calibri"/>
      <family val="2"/>
    </font>
    <font>
      <sz val="11"/>
      <color indexed="52"/>
      <name val="Calibri"/>
      <family val="2"/>
    </font>
    <font>
      <sz val="11"/>
      <color indexed="60"/>
      <name val="Calibri"/>
      <family val="2"/>
    </font>
    <font>
      <sz val="12"/>
      <name val="Courier"/>
      <family val="3"/>
    </font>
    <font>
      <sz val="10"/>
      <name val="MS Sans Serif"/>
      <family val="2"/>
    </font>
    <font>
      <sz val="10"/>
      <name val="Times New Roman"/>
      <family val="1"/>
    </font>
    <font>
      <sz val="11"/>
      <color rgb="FF000000"/>
      <name val="Calibri"/>
      <family val="2"/>
    </font>
    <font>
      <b/>
      <sz val="11"/>
      <color indexed="63"/>
      <name val="Calibri"/>
      <family val="2"/>
    </font>
    <font>
      <b/>
      <sz val="8"/>
      <name val="Times New Roman"/>
      <family val="1"/>
    </font>
    <font>
      <sz val="12"/>
      <name val="Times New Roman"/>
      <family val="1"/>
    </font>
    <font>
      <sz val="1"/>
      <color indexed="18"/>
      <name val="Courier"/>
      <family val="3"/>
    </font>
    <font>
      <b/>
      <sz val="8"/>
      <color indexed="10"/>
      <name val="Arial"/>
      <family val="2"/>
    </font>
    <font>
      <b/>
      <sz val="7"/>
      <color indexed="10"/>
      <name val="Arial"/>
      <family val="2"/>
    </font>
    <font>
      <b/>
      <sz val="18"/>
      <color indexed="56"/>
      <name val="Cambria"/>
      <family val="2"/>
    </font>
    <font>
      <b/>
      <sz val="18"/>
      <color indexed="62"/>
      <name val="Cambria"/>
      <family val="2"/>
    </font>
    <font>
      <b/>
      <sz val="1"/>
      <color indexed="16"/>
      <name val="Courier"/>
      <family val="3"/>
    </font>
    <font>
      <sz val="7"/>
      <name val="Arial"/>
      <family val="2"/>
    </font>
    <font>
      <sz val="11"/>
      <color indexed="10"/>
      <name val="Calibri"/>
      <family val="2"/>
    </font>
    <font>
      <sz val="12"/>
      <color rgb="FFFF0000"/>
      <name val="Arial"/>
      <family val="2"/>
    </font>
    <font>
      <sz val="11"/>
      <color indexed="8"/>
      <name val="Calibri"/>
      <family val="2"/>
      <charset val="1"/>
    </font>
    <font>
      <sz val="11"/>
      <color rgb="FF000000"/>
      <name val="Calibri"/>
      <family val="2"/>
      <charset val="1"/>
    </font>
  </fonts>
  <fills count="79">
    <fill>
      <patternFill patternType="none"/>
    </fill>
    <fill>
      <patternFill patternType="gray125"/>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indexed="22"/>
        <bgColor indexed="64"/>
      </patternFill>
    </fill>
    <fill>
      <patternFill patternType="solid">
        <fgColor indexed="2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4"/>
        <bgColor indexed="42"/>
      </patternFill>
    </fill>
    <fill>
      <patternFill patternType="solid">
        <fgColor indexed="45"/>
      </patternFill>
    </fill>
    <fill>
      <patternFill patternType="solid">
        <fgColor indexed="47"/>
        <bgColor indexed="31"/>
      </patternFill>
    </fill>
    <fill>
      <patternFill patternType="solid">
        <fgColor indexed="42"/>
      </patternFill>
    </fill>
    <fill>
      <patternFill patternType="solid">
        <fgColor indexed="26"/>
        <bgColor indexed="43"/>
      </patternFill>
    </fill>
    <fill>
      <patternFill patternType="solid">
        <fgColor indexed="46"/>
      </patternFill>
    </fill>
    <fill>
      <patternFill patternType="solid">
        <fgColor indexed="31"/>
        <bgColor indexed="27"/>
      </patternFill>
    </fill>
    <fill>
      <patternFill patternType="solid">
        <fgColor indexed="27"/>
      </patternFill>
    </fill>
    <fill>
      <patternFill patternType="solid">
        <fgColor indexed="42"/>
        <bgColor indexed="44"/>
      </patternFill>
    </fill>
    <fill>
      <patternFill patternType="solid">
        <fgColor indexed="47"/>
      </patternFill>
    </fill>
    <fill>
      <patternFill patternType="solid">
        <fgColor indexed="44"/>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43"/>
        <bgColor indexed="26"/>
      </patternFill>
    </fill>
    <fill>
      <patternFill patternType="solid">
        <fgColor indexed="45"/>
        <bgColor indexed="46"/>
      </patternFill>
    </fill>
    <fill>
      <patternFill patternType="solid">
        <fgColor indexed="51"/>
      </patternFill>
    </fill>
    <fill>
      <patternFill patternType="solid">
        <fgColor indexed="30"/>
      </patternFill>
    </fill>
    <fill>
      <patternFill patternType="solid">
        <fgColor indexed="25"/>
        <bgColor indexed="23"/>
      </patternFill>
    </fill>
    <fill>
      <patternFill patternType="solid">
        <fgColor indexed="50"/>
        <bgColor indexed="1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8"/>
        <bgColor indexed="62"/>
      </patternFill>
    </fill>
    <fill>
      <patternFill patternType="solid">
        <fgColor indexed="10"/>
      </patternFill>
    </fill>
    <fill>
      <patternFill patternType="solid">
        <fgColor indexed="57"/>
      </patternFill>
    </fill>
    <fill>
      <patternFill patternType="solid">
        <fgColor indexed="54"/>
        <bgColor indexed="23"/>
      </patternFill>
    </fill>
    <fill>
      <patternFill patternType="solid">
        <fgColor indexed="49"/>
        <bgColor indexed="40"/>
      </patternFill>
    </fill>
    <fill>
      <patternFill patternType="solid">
        <fgColor indexed="53"/>
      </patternFill>
    </fill>
    <fill>
      <patternFill patternType="solid">
        <fgColor indexed="53"/>
        <bgColor indexed="52"/>
      </patternFill>
    </fill>
    <fill>
      <patternFill patternType="solid">
        <fgColor indexed="46"/>
        <bgColor indexed="45"/>
      </patternFill>
    </fill>
    <fill>
      <patternFill patternType="solid">
        <fgColor indexed="22"/>
      </patternFill>
    </fill>
    <fill>
      <patternFill patternType="solid">
        <fgColor indexed="9"/>
        <bgColor indexed="26"/>
      </patternFill>
    </fill>
    <fill>
      <patternFill patternType="solid">
        <fgColor indexed="55"/>
      </patternFill>
    </fill>
    <fill>
      <patternFill patternType="solid">
        <fgColor indexed="55"/>
        <bgColor indexed="23"/>
      </patternFill>
    </fill>
    <fill>
      <patternFill patternType="solid">
        <fgColor indexed="27"/>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8"/>
        <bgColor indexed="58"/>
      </patternFill>
    </fill>
    <fill>
      <patternFill patternType="solid">
        <fgColor indexed="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style="medium">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42"/>
      </bottom>
      <diagonal/>
    </border>
    <border>
      <left/>
      <right/>
      <top/>
      <bottom style="medium">
        <color indexed="30"/>
      </bottom>
      <diagonal/>
    </border>
    <border>
      <left/>
      <right/>
      <top/>
      <bottom style="medium">
        <color indexed="4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medium">
        <color indexed="64"/>
      </left>
      <right/>
      <top style="thin">
        <color indexed="64"/>
      </top>
      <bottom style="thin">
        <color indexed="64"/>
      </bottom>
      <diagonal/>
    </border>
    <border>
      <left/>
      <right/>
      <top/>
      <bottom style="medium">
        <color indexed="49"/>
      </bottom>
      <diagonal/>
    </border>
    <border>
      <left/>
      <right/>
      <top style="thin">
        <color indexed="64"/>
      </top>
      <bottom style="double">
        <color indexed="64"/>
      </bottom>
      <diagonal/>
    </border>
  </borders>
  <cellStyleXfs count="3351">
    <xf numFmtId="0" fontId="0" fillId="0" borderId="0"/>
    <xf numFmtId="0" fontId="6" fillId="0" borderId="0"/>
    <xf numFmtId="4" fontId="7" fillId="0" borderId="0">
      <alignment vertical="center" wrapText="1"/>
      <protection locked="0"/>
    </xf>
    <xf numFmtId="0" fontId="9" fillId="0" borderId="0"/>
    <xf numFmtId="0" fontId="9" fillId="0" borderId="0"/>
    <xf numFmtId="0" fontId="9" fillId="0" borderId="0"/>
    <xf numFmtId="164" fontId="9" fillId="0" borderId="0" applyFont="0" applyFill="0" applyBorder="0" applyAlignment="0" applyProtection="0"/>
    <xf numFmtId="0" fontId="9" fillId="0" borderId="0"/>
    <xf numFmtId="0" fontId="27" fillId="0" borderId="0"/>
    <xf numFmtId="0" fontId="9" fillId="0" borderId="0"/>
    <xf numFmtId="0" fontId="9" fillId="0" borderId="0"/>
    <xf numFmtId="167" fontId="13" fillId="0" borderId="12" applyBorder="0" applyAlignment="0">
      <alignment horizontal="center" vertical="center"/>
    </xf>
    <xf numFmtId="168" fontId="28" fillId="0" borderId="0"/>
    <xf numFmtId="167" fontId="10" fillId="0" borderId="12" applyBorder="0" applyAlignment="0">
      <alignment horizontal="center"/>
    </xf>
    <xf numFmtId="167" fontId="29" fillId="0" borderId="12" applyBorder="0" applyAlignment="0">
      <alignment horizontal="center" vertical="center"/>
    </xf>
    <xf numFmtId="167" fontId="30" fillId="0" borderId="12" applyBorder="0" applyAlignment="0">
      <alignment horizontal="center" vertical="center"/>
    </xf>
    <xf numFmtId="169" fontId="31" fillId="36"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169" fontId="31" fillId="36" borderId="0" applyNumberFormat="0" applyBorder="0" applyAlignment="0" applyProtection="0"/>
    <xf numFmtId="169" fontId="31" fillId="36"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169" fontId="31" fillId="36"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169" fontId="31" fillId="36"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169" fontId="31" fillId="3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38" borderId="0" applyNumberFormat="0" applyBorder="0" applyAlignment="0" applyProtection="0"/>
    <xf numFmtId="169" fontId="31" fillId="3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3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3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40"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169" fontId="31" fillId="40" borderId="0" applyNumberFormat="0" applyBorder="0" applyAlignment="0" applyProtection="0"/>
    <xf numFmtId="169" fontId="31" fillId="40"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169" fontId="31" fillId="40"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169" fontId="31" fillId="40"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169"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169" fontId="31" fillId="42" borderId="0" applyNumberFormat="0" applyBorder="0" applyAlignment="0" applyProtection="0"/>
    <xf numFmtId="169"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169"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169"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169" fontId="31" fillId="44"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4" borderId="0" applyNumberFormat="0" applyBorder="0" applyAlignment="0" applyProtection="0"/>
    <xf numFmtId="169" fontId="31" fillId="44"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4"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4"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46" borderId="0" applyNumberFormat="0" applyBorder="0" applyAlignment="0" applyProtection="0"/>
    <xf numFmtId="169" fontId="31" fillId="4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4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4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7"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8"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169" fontId="31" fillId="48" borderId="0" applyNumberFormat="0" applyBorder="0" applyAlignment="0" applyProtection="0"/>
    <xf numFmtId="169" fontId="31" fillId="48"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169" fontId="31" fillId="48"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169" fontId="31" fillId="48"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169" fontId="31" fillId="50"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169" fontId="31" fillId="50" borderId="0" applyNumberFormat="0" applyBorder="0" applyAlignment="0" applyProtection="0"/>
    <xf numFmtId="169" fontId="31" fillId="50"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169" fontId="31" fillId="50"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169" fontId="31" fillId="50"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0" fontId="31" fillId="51" borderId="0" applyNumberFormat="0" applyBorder="0" applyAlignment="0" applyProtection="0"/>
    <xf numFmtId="169" fontId="31" fillId="4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169" fontId="31" fillId="42" borderId="0" applyNumberFormat="0" applyBorder="0" applyAlignment="0" applyProtection="0"/>
    <xf numFmtId="169" fontId="31" fillId="4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169" fontId="31" fillId="4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169" fontId="31" fillId="4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7"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4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169" fontId="31" fillId="5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53" borderId="0" applyNumberFormat="0" applyBorder="0" applyAlignment="0" applyProtection="0"/>
    <xf numFmtId="169" fontId="31" fillId="5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5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169" fontId="31" fillId="5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169" fontId="32" fillId="5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4" borderId="0" applyNumberFormat="0" applyBorder="0" applyAlignment="0" applyProtection="0"/>
    <xf numFmtId="169" fontId="32" fillId="5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48"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48" borderId="0" applyNumberFormat="0" applyBorder="0" applyAlignment="0" applyProtection="0"/>
    <xf numFmtId="169" fontId="32" fillId="48"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48"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48"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5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50" borderId="0" applyNumberFormat="0" applyBorder="0" applyAlignment="0" applyProtection="0"/>
    <xf numFmtId="169" fontId="32" fillId="5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5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50"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5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169" fontId="32" fillId="57" borderId="0" applyNumberFormat="0" applyBorder="0" applyAlignment="0" applyProtection="0"/>
    <xf numFmtId="169" fontId="32" fillId="5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169" fontId="32" fillId="5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169" fontId="32" fillId="5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169" fontId="32" fillId="58"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8" borderId="0" applyNumberFormat="0" applyBorder="0" applyAlignment="0" applyProtection="0"/>
    <xf numFmtId="169" fontId="32" fillId="58"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8"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8"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69" fontId="32" fillId="5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69" fontId="32" fillId="59" borderId="0" applyNumberFormat="0" applyBorder="0" applyAlignment="0" applyProtection="0"/>
    <xf numFmtId="169" fontId="32" fillId="5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69" fontId="32" fillId="5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69" fontId="32" fillId="5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1" borderId="0" applyNumberFormat="0" applyBorder="0" applyAlignment="0" applyProtection="0"/>
    <xf numFmtId="0" fontId="25" fillId="35" borderId="0" applyNumberFormat="0" applyBorder="0" applyAlignment="0" applyProtection="0"/>
    <xf numFmtId="169" fontId="32" fillId="60"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169" fontId="32" fillId="60" borderId="0" applyNumberFormat="0" applyBorder="0" applyAlignment="0" applyProtection="0"/>
    <xf numFmtId="169" fontId="32" fillId="60"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169" fontId="32" fillId="60"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169" fontId="32" fillId="60"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169" fontId="32" fillId="6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62" borderId="0" applyNumberFormat="0" applyBorder="0" applyAlignment="0" applyProtection="0"/>
    <xf numFmtId="169" fontId="32" fillId="6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6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62"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169" fontId="32" fillId="6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63" borderId="0" applyNumberFormat="0" applyBorder="0" applyAlignment="0" applyProtection="0"/>
    <xf numFmtId="169" fontId="32" fillId="6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6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63"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169" fontId="32" fillId="57"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169" fontId="32" fillId="57" borderId="0" applyNumberFormat="0" applyBorder="0" applyAlignment="0" applyProtection="0"/>
    <xf numFmtId="169" fontId="32" fillId="57"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169" fontId="32" fillId="57"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169" fontId="32" fillId="57"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169" fontId="32" fillId="58"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169" fontId="32" fillId="58" borderId="0" applyNumberFormat="0" applyBorder="0" applyAlignment="0" applyProtection="0"/>
    <xf numFmtId="169" fontId="32" fillId="58"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169" fontId="32" fillId="58"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169" fontId="32" fillId="58"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169" fontId="32" fillId="66"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169" fontId="32" fillId="66" borderId="0" applyNumberFormat="0" applyBorder="0" applyAlignment="0" applyProtection="0"/>
    <xf numFmtId="169" fontId="32" fillId="66"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169" fontId="32" fillId="66"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169" fontId="32" fillId="66"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169" fontId="34" fillId="3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169" fontId="34" fillId="38" borderId="0" applyNumberFormat="0" applyBorder="0" applyAlignment="0" applyProtection="0"/>
    <xf numFmtId="169" fontId="34" fillId="3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169" fontId="34" fillId="3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169" fontId="34" fillId="3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34" fillId="68" borderId="0" applyNumberFormat="0" applyBorder="0" applyAlignment="0" applyProtection="0"/>
    <xf numFmtId="0" fontId="18" fillId="7" borderId="0" applyNumberFormat="0" applyBorder="0" applyAlignment="0" applyProtection="0"/>
    <xf numFmtId="170" fontId="35" fillId="0" borderId="0">
      <protection locked="0"/>
    </xf>
    <xf numFmtId="170" fontId="35" fillId="0" borderId="0">
      <protection locked="0"/>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0" fillId="6" borderId="3" applyNumberFormat="0" applyFont="0" applyBorder="0" applyAlignment="0">
      <alignment horizontal="left" vertical="center"/>
    </xf>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169" fontId="36" fillId="69" borderId="13" applyNumberFormat="0" applyAlignment="0" applyProtection="0"/>
    <xf numFmtId="169" fontId="36" fillId="69" borderId="13" applyNumberFormat="0" applyAlignment="0" applyProtection="0"/>
    <xf numFmtId="0" fontId="36" fillId="70" borderId="13" applyNumberFormat="0" applyAlignment="0" applyProtection="0"/>
    <xf numFmtId="0" fontId="36" fillId="70" borderId="13" applyNumberFormat="0" applyAlignment="0" applyProtection="0"/>
    <xf numFmtId="0" fontId="36" fillId="70"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169" fontId="36" fillId="69" borderId="13" applyNumberFormat="0" applyAlignment="0" applyProtection="0"/>
    <xf numFmtId="0" fontId="23" fillId="11" borderId="7" applyNumberFormat="0" applyAlignment="0" applyProtection="0"/>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69" fontId="9" fillId="5" borderId="14">
      <alignment horizontal="left"/>
    </xf>
    <xf numFmtId="171" fontId="37" fillId="5" borderId="14"/>
    <xf numFmtId="0" fontId="24" fillId="0" borderId="9" applyNumberFormat="0" applyFill="0" applyAlignment="0" applyProtection="0"/>
    <xf numFmtId="169" fontId="38" fillId="71"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169" fontId="38" fillId="71" borderId="15" applyNumberFormat="0" applyAlignment="0" applyProtection="0"/>
    <xf numFmtId="169" fontId="38" fillId="71" borderId="15" applyNumberFormat="0" applyAlignment="0" applyProtection="0"/>
    <xf numFmtId="0" fontId="39" fillId="72" borderId="15" applyNumberFormat="0" applyAlignment="0" applyProtection="0"/>
    <xf numFmtId="0" fontId="39" fillId="72" borderId="15" applyNumberFormat="0" applyAlignment="0" applyProtection="0"/>
    <xf numFmtId="169" fontId="38" fillId="71"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169" fontId="38" fillId="71"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0" fontId="39" fillId="72" borderId="15" applyNumberFormat="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9" fontId="40" fillId="73" borderId="16" applyNumberFormat="0" applyBorder="0" applyAlignment="0">
      <alignment horizontal="left" vertical="center"/>
    </xf>
    <xf numFmtId="170" fontId="41"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0" fontId="41" fillId="0" borderId="2">
      <protection locked="0"/>
    </xf>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32" borderId="0" applyNumberFormat="0" applyBorder="0" applyAlignment="0" applyProtection="0"/>
    <xf numFmtId="0" fontId="21" fillId="10" borderId="7" applyNumberFormat="0" applyAlignment="0" applyProtection="0"/>
    <xf numFmtId="169" fontId="9" fillId="0" borderId="0"/>
    <xf numFmtId="173" fontId="9" fillId="0" borderId="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0" fontId="26" fillId="0" borderId="0"/>
    <xf numFmtId="169"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9" fontId="43" fillId="0" borderId="0" applyNumberFormat="0" applyFill="0" applyBorder="0" applyAlignment="0" applyProtection="0"/>
    <xf numFmtId="169"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9"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69"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174" fontId="41"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69" fontId="44" fillId="40"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169" fontId="44" fillId="40" borderId="0" applyNumberFormat="0" applyBorder="0" applyAlignment="0" applyProtection="0"/>
    <xf numFmtId="169" fontId="44" fillId="40"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169" fontId="44" fillId="40"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169" fontId="44" fillId="40"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169" fontId="45" fillId="0" borderId="17"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169" fontId="45" fillId="0" borderId="17" applyNumberFormat="0" applyFill="0" applyAlignment="0" applyProtection="0"/>
    <xf numFmtId="169" fontId="45" fillId="0" borderId="17"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169" fontId="45" fillId="0" borderId="17"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169" fontId="45" fillId="0" borderId="17"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169" fontId="47" fillId="0" borderId="19"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169" fontId="47" fillId="0" borderId="19" applyNumberFormat="0" applyFill="0" applyAlignment="0" applyProtection="0"/>
    <xf numFmtId="169" fontId="47" fillId="0" borderId="19"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169" fontId="47" fillId="0" borderId="19"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169" fontId="47" fillId="0" borderId="19"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0" fontId="50" fillId="0" borderId="22"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0" fontId="50" fillId="0" borderId="22"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21" applyNumberFormat="0" applyFill="0" applyAlignment="0" applyProtection="0"/>
    <xf numFmtId="169"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9" fontId="49" fillId="0" borderId="0" applyNumberFormat="0" applyFill="0" applyBorder="0" applyAlignment="0" applyProtection="0"/>
    <xf numFmtId="169"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9"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9"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75"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19" fillId="8" borderId="0" applyNumberFormat="0" applyBorder="0" applyAlignment="0" applyProtection="0"/>
    <xf numFmtId="169" fontId="55" fillId="0" borderId="0"/>
    <xf numFmtId="0" fontId="55" fillId="0" borderId="0"/>
    <xf numFmtId="169" fontId="55" fillId="0" borderId="0"/>
    <xf numFmtId="169" fontId="55" fillId="0" borderId="0"/>
    <xf numFmtId="169" fontId="55" fillId="0" borderId="0"/>
    <xf numFmtId="0" fontId="55" fillId="0" borderId="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169" fontId="56" fillId="46" borderId="13" applyNumberFormat="0" applyAlignment="0" applyProtection="0"/>
    <xf numFmtId="169" fontId="56" fillId="46" borderId="13" applyNumberFormat="0" applyAlignment="0" applyProtection="0"/>
    <xf numFmtId="0" fontId="56" fillId="39" borderId="13" applyNumberFormat="0" applyAlignment="0" applyProtection="0"/>
    <xf numFmtId="0" fontId="56" fillId="39" borderId="13" applyNumberFormat="0" applyAlignment="0" applyProtection="0"/>
    <xf numFmtId="0" fontId="56" fillId="39"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56" fillId="46" borderId="13" applyNumberFormat="0" applyAlignment="0" applyProtection="0"/>
    <xf numFmtId="169" fontId="28" fillId="74" borderId="0"/>
    <xf numFmtId="169"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169" fontId="57" fillId="0" borderId="23" applyNumberFormat="0" applyFill="0" applyAlignment="0" applyProtection="0"/>
    <xf numFmtId="169"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169"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169"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0" fontId="57" fillId="0" borderId="23" applyNumberFormat="0" applyFill="0" applyAlignment="0" applyProtection="0"/>
    <xf numFmtId="176" fontId="12" fillId="0" borderId="0" applyFont="0" applyFill="0" applyBorder="0" applyAlignment="0" applyProtection="0"/>
    <xf numFmtId="176" fontId="31" fillId="0" borderId="0" applyFont="0" applyFill="0" applyBorder="0" applyAlignment="0" applyProtection="0"/>
    <xf numFmtId="177" fontId="9"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7" fontId="9" fillId="0" borderId="0" applyFont="0" applyFill="0" applyBorder="0" applyAlignment="0" applyProtection="0"/>
    <xf numFmtId="165" fontId="9" fillId="0" borderId="0" quotePrefix="1" applyFont="0" applyFill="0" applyBorder="0" applyAlignment="0">
      <protection locked="0"/>
    </xf>
    <xf numFmtId="41" fontId="9" fillId="0" borderId="0" applyFont="0" applyFill="0" applyBorder="0" applyAlignment="0" applyProtection="0"/>
    <xf numFmtId="41" fontId="9" fillId="0" borderId="0" applyFont="0" applyFill="0" applyBorder="0" applyAlignment="0" applyProtection="0"/>
    <xf numFmtId="178"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165" fontId="9" fillId="0" borderId="0" quotePrefix="1" applyFont="0" applyFill="0" applyBorder="0" applyAlignment="0">
      <protection locked="0"/>
    </xf>
    <xf numFmtId="0" fontId="9" fillId="0" borderId="0" applyFill="0" applyBorder="0" applyAlignment="0" applyProtection="0"/>
    <xf numFmtId="165" fontId="3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0" fontId="9" fillId="0" borderId="0" applyFill="0" applyBorder="0" applyAlignment="0" applyProtection="0"/>
    <xf numFmtId="0" fontId="9" fillId="0" borderId="0" applyFill="0" applyBorder="0" applyAlignment="0" applyProtection="0"/>
    <xf numFmtId="165" fontId="31" fillId="0" borderId="0" applyFont="0" applyFill="0" applyBorder="0" applyAlignment="0" applyProtection="0"/>
    <xf numFmtId="176" fontId="9" fillId="0" borderId="0" applyFill="0" applyBorder="0" applyAlignment="0" applyProtection="0"/>
    <xf numFmtId="165" fontId="8" fillId="0" borderId="0" applyFont="0" applyFill="0" applyBorder="0" applyAlignment="0" applyProtection="0"/>
    <xf numFmtId="176" fontId="9" fillId="0" borderId="0" applyFill="0" applyBorder="0" applyAlignment="0" applyProtection="0"/>
    <xf numFmtId="176" fontId="9" fillId="0" borderId="0" applyFill="0" applyBorder="0" applyAlignment="0" applyProtection="0"/>
    <xf numFmtId="165" fontId="8" fillId="0" borderId="0" applyFont="0" applyFill="0" applyBorder="0" applyAlignment="0" applyProtection="0"/>
    <xf numFmtId="176" fontId="31" fillId="0" borderId="0" applyFont="0" applyFill="0" applyBorder="0" applyAlignment="0" applyProtection="0"/>
    <xf numFmtId="176" fontId="9"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76" fontId="31" fillId="0" borderId="0" applyFont="0" applyFill="0" applyBorder="0" applyAlignment="0" applyProtection="0"/>
    <xf numFmtId="176" fontId="31" fillId="0" borderId="0" applyFont="0" applyFill="0" applyBorder="0" applyAlignment="0" applyProtection="0"/>
    <xf numFmtId="176"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8" fillId="0" borderId="0" applyFont="0" applyFill="0" applyBorder="0" applyAlignment="0" applyProtection="0"/>
    <xf numFmtId="165" fontId="31" fillId="0" borderId="0" applyFont="0" applyFill="0" applyBorder="0" applyAlignment="0" applyProtection="0"/>
    <xf numFmtId="176" fontId="9"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76"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79" fontId="41" fillId="0" borderId="0">
      <protection locked="0"/>
    </xf>
    <xf numFmtId="0" fontId="20" fillId="9" borderId="0" applyNumberFormat="0" applyBorder="0" applyAlignment="0" applyProtection="0"/>
    <xf numFmtId="169" fontId="58" fillId="75"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169" fontId="58" fillId="75" borderId="0" applyNumberFormat="0" applyBorder="0" applyAlignment="0" applyProtection="0"/>
    <xf numFmtId="169" fontId="58" fillId="75"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169" fontId="58" fillId="75"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169" fontId="58" fillId="75"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0" fontId="58" fillId="51" borderId="0" applyNumberFormat="0" applyBorder="0" applyAlignment="0" applyProtection="0"/>
    <xf numFmtId="169" fontId="9" fillId="0" borderId="0"/>
    <xf numFmtId="167" fontId="59" fillId="0" borderId="0"/>
    <xf numFmtId="169" fontId="9" fillId="0" borderId="0"/>
    <xf numFmtId="167" fontId="59" fillId="0" borderId="0"/>
    <xf numFmtId="167" fontId="59" fillId="0" borderId="0"/>
    <xf numFmtId="167" fontId="59" fillId="0" borderId="0"/>
    <xf numFmtId="169" fontId="9" fillId="0" borderId="0"/>
    <xf numFmtId="0" fontId="8" fillId="0" borderId="0"/>
    <xf numFmtId="169" fontId="9" fillId="0" borderId="0"/>
    <xf numFmtId="169" fontId="9" fillId="0" borderId="0"/>
    <xf numFmtId="0" fontId="8" fillId="0" borderId="0"/>
    <xf numFmtId="169" fontId="31" fillId="0" borderId="0"/>
    <xf numFmtId="0" fontId="9" fillId="0" borderId="0"/>
    <xf numFmtId="169" fontId="31" fillId="0" borderId="0"/>
    <xf numFmtId="169" fontId="31" fillId="0" borderId="0"/>
    <xf numFmtId="169" fontId="31" fillId="0" borderId="0"/>
    <xf numFmtId="0" fontId="9" fillId="0" borderId="0"/>
    <xf numFmtId="169" fontId="31" fillId="0" borderId="0"/>
    <xf numFmtId="0" fontId="8" fillId="0" borderId="0"/>
    <xf numFmtId="169" fontId="31" fillId="0" borderId="0"/>
    <xf numFmtId="169" fontId="31" fillId="0" borderId="0"/>
    <xf numFmtId="169" fontId="31" fillId="0" borderId="0"/>
    <xf numFmtId="0" fontId="8" fillId="0" borderId="0"/>
    <xf numFmtId="169" fontId="9" fillId="0" borderId="0"/>
    <xf numFmtId="0" fontId="8" fillId="0" borderId="0"/>
    <xf numFmtId="169" fontId="9" fillId="0" borderId="0"/>
    <xf numFmtId="169" fontId="9" fillId="0" borderId="0"/>
    <xf numFmtId="169" fontId="9" fillId="0" borderId="0"/>
    <xf numFmtId="0" fontId="8" fillId="0" borderId="0"/>
    <xf numFmtId="0" fontId="9" fillId="0" borderId="0"/>
    <xf numFmtId="0" fontId="8" fillId="0" borderId="0"/>
    <xf numFmtId="169" fontId="31" fillId="0" borderId="0"/>
    <xf numFmtId="0" fontId="8" fillId="0" borderId="0"/>
    <xf numFmtId="169" fontId="31" fillId="0" borderId="0"/>
    <xf numFmtId="169" fontId="31" fillId="0" borderId="0"/>
    <xf numFmtId="169" fontId="31"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8"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9" fillId="0" borderId="0"/>
    <xf numFmtId="0" fontId="9" fillId="0" borderId="0"/>
    <xf numFmtId="0" fontId="9"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31" fillId="0" borderId="0"/>
    <xf numFmtId="169"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6" fillId="0" borderId="0"/>
    <xf numFmtId="0" fontId="9" fillId="0" borderId="0"/>
    <xf numFmtId="0" fontId="9" fillId="0" borderId="0"/>
    <xf numFmtId="0" fontId="26" fillId="0" borderId="0"/>
    <xf numFmtId="0" fontId="26" fillId="0" borderId="0"/>
    <xf numFmtId="0" fontId="9" fillId="0" borderId="0"/>
    <xf numFmtId="180" fontId="9" fillId="0" borderId="0"/>
    <xf numFmtId="180" fontId="9" fillId="0" borderId="0"/>
    <xf numFmtId="180" fontId="9" fillId="0" borderId="0"/>
    <xf numFmtId="180" fontId="9" fillId="0" borderId="0"/>
    <xf numFmtId="180" fontId="9" fillId="0" borderId="0"/>
    <xf numFmtId="180" fontId="9" fillId="0" borderId="0"/>
    <xf numFmtId="43" fontId="9" fillId="0" borderId="0"/>
    <xf numFmtId="43" fontId="9" fillId="0" borderId="0"/>
    <xf numFmtId="43" fontId="9" fillId="0" borderId="0"/>
    <xf numFmtId="43" fontId="9" fillId="0" borderId="0"/>
    <xf numFmtId="180" fontId="9" fillId="0" borderId="0"/>
    <xf numFmtId="0" fontId="9" fillId="0" borderId="0"/>
    <xf numFmtId="180" fontId="9" fillId="0" borderId="0"/>
    <xf numFmtId="180" fontId="9" fillId="0" borderId="0"/>
    <xf numFmtId="18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80" fontId="9" fillId="0" borderId="0"/>
    <xf numFmtId="0" fontId="26" fillId="0" borderId="0"/>
    <xf numFmtId="180" fontId="9" fillId="0" borderId="0"/>
    <xf numFmtId="180" fontId="9" fillId="0" borderId="0"/>
    <xf numFmtId="180" fontId="9" fillId="0" borderId="0"/>
    <xf numFmtId="0" fontId="26" fillId="0" borderId="0"/>
    <xf numFmtId="0" fontId="9" fillId="0" borderId="0"/>
    <xf numFmtId="0" fontId="8" fillId="0" borderId="0"/>
    <xf numFmtId="0" fontId="26" fillId="0" borderId="0"/>
    <xf numFmtId="0" fontId="26" fillId="0" borderId="0"/>
    <xf numFmtId="0" fontId="8" fillId="0" borderId="0"/>
    <xf numFmtId="180" fontId="9" fillId="0" borderId="0"/>
    <xf numFmtId="180" fontId="9" fillId="0" borderId="0"/>
    <xf numFmtId="180" fontId="9" fillId="0" borderId="0"/>
    <xf numFmtId="180" fontId="9" fillId="0" borderId="0"/>
    <xf numFmtId="180" fontId="9" fillId="0" borderId="0"/>
    <xf numFmtId="180" fontId="9" fillId="0" borderId="0"/>
    <xf numFmtId="169" fontId="9" fillId="0" borderId="0"/>
    <xf numFmtId="169" fontId="9" fillId="0" borderId="0"/>
    <xf numFmtId="0" fontId="26" fillId="0" borderId="0"/>
    <xf numFmtId="169" fontId="9" fillId="0" borderId="0"/>
    <xf numFmtId="169" fontId="9" fillId="0" borderId="0"/>
    <xf numFmtId="0" fontId="26" fillId="0" borderId="0"/>
    <xf numFmtId="169" fontId="9" fillId="0" borderId="0"/>
    <xf numFmtId="0" fontId="26" fillId="0" borderId="0"/>
    <xf numFmtId="169" fontId="9" fillId="0" borderId="0"/>
    <xf numFmtId="169" fontId="9" fillId="0" borderId="0"/>
    <xf numFmtId="169" fontId="9" fillId="0" borderId="0"/>
    <xf numFmtId="0" fontId="26" fillId="0" borderId="0"/>
    <xf numFmtId="169" fontId="9" fillId="0" borderId="0"/>
    <xf numFmtId="169"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80" fontId="9" fillId="0" borderId="0"/>
    <xf numFmtId="180" fontId="9" fillId="0" borderId="0"/>
    <xf numFmtId="180" fontId="9" fillId="0" borderId="0"/>
    <xf numFmtId="180" fontId="9" fillId="0" borderId="0"/>
    <xf numFmtId="180" fontId="9" fillId="0" borderId="0"/>
    <xf numFmtId="180" fontId="9" fillId="0" borderId="0"/>
    <xf numFmtId="43" fontId="9" fillId="0" borderId="0"/>
    <xf numFmtId="43" fontId="9" fillId="0" borderId="0"/>
    <xf numFmtId="43" fontId="9" fillId="0" borderId="0"/>
    <xf numFmtId="43"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80" fontId="9" fillId="0" borderId="0"/>
    <xf numFmtId="180" fontId="9" fillId="0" borderId="0"/>
    <xf numFmtId="18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60" fillId="0" borderId="0"/>
    <xf numFmtId="0" fontId="9" fillId="0" borderId="0"/>
    <xf numFmtId="0" fontId="9" fillId="0" borderId="0"/>
    <xf numFmtId="0" fontId="60" fillId="0" borderId="0"/>
    <xf numFmtId="0" fontId="55" fillId="0" borderId="0"/>
    <xf numFmtId="0" fontId="9"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12" fillId="0" borderId="0"/>
    <xf numFmtId="0" fontId="9" fillId="0" borderId="0"/>
    <xf numFmtId="0" fontId="9" fillId="0" borderId="0"/>
    <xf numFmtId="0" fontId="12" fillId="0" borderId="0"/>
    <xf numFmtId="0" fontId="55" fillId="0" borderId="0"/>
    <xf numFmtId="0" fontId="9" fillId="0" borderId="0"/>
    <xf numFmtId="0" fontId="55" fillId="0" borderId="0"/>
    <xf numFmtId="0" fontId="55"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39" fontId="26" fillId="0" borderId="0"/>
    <xf numFmtId="0" fontId="37" fillId="0" borderId="0"/>
    <xf numFmtId="169"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9" fillId="0" borderId="0"/>
    <xf numFmtId="0" fontId="9" fillId="0" borderId="0"/>
    <xf numFmtId="0" fontId="9" fillId="0" borderId="0"/>
    <xf numFmtId="0" fontId="55" fillId="0" borderId="0"/>
    <xf numFmtId="0" fontId="55" fillId="0" borderId="0"/>
    <xf numFmtId="0" fontId="55" fillId="0" borderId="0"/>
    <xf numFmtId="0" fontId="5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7" fillId="0" borderId="0"/>
    <xf numFmtId="0" fontId="8" fillId="0" borderId="0"/>
    <xf numFmtId="0" fontId="9" fillId="0" borderId="0"/>
    <xf numFmtId="0" fontId="12" fillId="0" borderId="0"/>
    <xf numFmtId="0" fontId="12" fillId="0" borderId="0"/>
    <xf numFmtId="0" fontId="9" fillId="0" borderId="0"/>
    <xf numFmtId="0" fontId="27" fillId="0" borderId="0"/>
    <xf numFmtId="0" fontId="9" fillId="0" borderId="0">
      <alignment wrapText="1"/>
    </xf>
    <xf numFmtId="169" fontId="9"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9" fillId="0" borderId="0"/>
    <xf numFmtId="0" fontId="61" fillId="0" borderId="0"/>
    <xf numFmtId="0" fontId="9" fillId="0" borderId="0"/>
    <xf numFmtId="0" fontId="9" fillId="0" borderId="0"/>
    <xf numFmtId="0" fontId="9" fillId="0" borderId="0"/>
    <xf numFmtId="0" fontId="61" fillId="0" borderId="0"/>
    <xf numFmtId="0" fontId="9" fillId="0" borderId="0"/>
    <xf numFmtId="0" fontId="61" fillId="0" borderId="0"/>
    <xf numFmtId="0" fontId="6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27" fillId="0" borderId="0"/>
    <xf numFmtId="0" fontId="27" fillId="0" borderId="0"/>
    <xf numFmtId="0" fontId="55" fillId="0" borderId="0"/>
    <xf numFmtId="0" fontId="9" fillId="0" borderId="0"/>
    <xf numFmtId="0" fontId="55" fillId="0" borderId="0"/>
    <xf numFmtId="0" fontId="55" fillId="0" borderId="0"/>
    <xf numFmtId="0" fontId="9" fillId="0" borderId="0"/>
    <xf numFmtId="169" fontId="9" fillId="0" borderId="0"/>
    <xf numFmtId="0" fontId="55" fillId="0" borderId="0"/>
    <xf numFmtId="0" fontId="55" fillId="0" borderId="0"/>
    <xf numFmtId="0" fontId="55" fillId="0" borderId="0"/>
    <xf numFmtId="0" fontId="8" fillId="0" borderId="0"/>
    <xf numFmtId="169" fontId="9" fillId="0" borderId="0"/>
    <xf numFmtId="169" fontId="9" fillId="0" borderId="0"/>
    <xf numFmtId="0" fontId="8" fillId="0" borderId="0"/>
    <xf numFmtId="0" fontId="55" fillId="0" borderId="0"/>
    <xf numFmtId="169" fontId="9" fillId="0" borderId="0"/>
    <xf numFmtId="0" fontId="55" fillId="0" borderId="0"/>
    <xf numFmtId="0" fontId="55" fillId="0" borderId="0"/>
    <xf numFmtId="0" fontId="55" fillId="0" borderId="0"/>
    <xf numFmtId="169"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169" fontId="9" fillId="0" borderId="0"/>
    <xf numFmtId="0" fontId="55" fillId="0" borderId="0"/>
    <xf numFmtId="169" fontId="9" fillId="0" borderId="0"/>
    <xf numFmtId="169" fontId="9" fillId="0" borderId="0"/>
    <xf numFmtId="169" fontId="9" fillId="0" borderId="0"/>
    <xf numFmtId="0" fontId="55" fillId="0" borderId="0"/>
    <xf numFmtId="169" fontId="9" fillId="0" borderId="0"/>
    <xf numFmtId="169" fontId="9" fillId="0" borderId="0"/>
    <xf numFmtId="0" fontId="5" fillId="0" borderId="1"/>
    <xf numFmtId="0" fontId="5" fillId="0" borderId="1"/>
    <xf numFmtId="0" fontId="5" fillId="0" borderId="1"/>
    <xf numFmtId="0" fontId="5" fillId="0" borderId="1"/>
    <xf numFmtId="0" fontId="9" fillId="0" borderId="0"/>
    <xf numFmtId="0" fontId="9" fillId="0" borderId="0"/>
    <xf numFmtId="0" fontId="9" fillId="0" borderId="0"/>
    <xf numFmtId="0" fontId="62" fillId="0" borderId="0"/>
    <xf numFmtId="0" fontId="9" fillId="0" borderId="0"/>
    <xf numFmtId="0" fontId="9" fillId="0" borderId="0"/>
    <xf numFmtId="0" fontId="62" fillId="0" borderId="0"/>
    <xf numFmtId="0" fontId="27" fillId="0" borderId="0"/>
    <xf numFmtId="43"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43" fontId="9" fillId="0" borderId="0"/>
    <xf numFmtId="43" fontId="9" fillId="0" borderId="0"/>
    <xf numFmtId="0" fontId="9" fillId="0" borderId="0"/>
    <xf numFmtId="0" fontId="5" fillId="0" borderId="1"/>
    <xf numFmtId="0" fontId="55" fillId="0" borderId="0"/>
    <xf numFmtId="0" fontId="55" fillId="0" borderId="0"/>
    <xf numFmtId="0" fontId="55" fillId="0" borderId="0"/>
    <xf numFmtId="43" fontId="9" fillId="0" borderId="0"/>
    <xf numFmtId="0" fontId="5" fillId="0" borderId="1"/>
    <xf numFmtId="0" fontId="5" fillId="0" borderId="1"/>
    <xf numFmtId="43" fontId="9" fillId="0" borderId="0"/>
    <xf numFmtId="0" fontId="55" fillId="0" borderId="0"/>
    <xf numFmtId="0" fontId="5" fillId="0" borderId="1"/>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1"/>
    <xf numFmtId="0" fontId="5" fillId="0" borderId="1"/>
    <xf numFmtId="0" fontId="5" fillId="0" borderId="1"/>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61" fillId="0" borderId="0"/>
    <xf numFmtId="0" fontId="5" fillId="0" borderId="1"/>
    <xf numFmtId="0" fontId="5" fillId="0" borderId="1"/>
    <xf numFmtId="0" fontId="61" fillId="0" borderId="0"/>
    <xf numFmtId="0" fontId="5" fillId="0" borderId="1"/>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9" fillId="0" borderId="0"/>
    <xf numFmtId="0" fontId="5" fillId="0" borderId="1"/>
    <xf numFmtId="0" fontId="5" fillId="0" borderId="1"/>
    <xf numFmtId="0" fontId="9" fillId="0" borderId="0"/>
    <xf numFmtId="0" fontId="5" fillId="0" borderId="1"/>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9" fillId="0" borderId="0"/>
    <xf numFmtId="0" fontId="5" fillId="0" borderId="1"/>
    <xf numFmtId="0" fontId="5" fillId="0" borderId="1"/>
    <xf numFmtId="0" fontId="9" fillId="0" borderId="0"/>
    <xf numFmtId="0" fontId="5" fillId="0" borderId="1"/>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5" fillId="0" borderId="1"/>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 fillId="0" borderId="1"/>
    <xf numFmtId="0" fontId="9" fillId="0" borderId="0"/>
    <xf numFmtId="0" fontId="9" fillId="0" borderId="0"/>
    <xf numFmtId="0" fontId="9" fillId="0" borderId="0"/>
    <xf numFmtId="0" fontId="9" fillId="0" borderId="0"/>
    <xf numFmtId="0" fontId="5" fillId="0" borderId="1"/>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39" fontId="55" fillId="0" borderId="0"/>
    <xf numFmtId="0" fontId="60" fillId="0" borderId="0"/>
    <xf numFmtId="0" fontId="60" fillId="0" borderId="0"/>
    <xf numFmtId="0" fontId="62" fillId="0" borderId="0"/>
    <xf numFmtId="0" fontId="55" fillId="0" borderId="0"/>
    <xf numFmtId="180" fontId="61" fillId="0" borderId="0"/>
    <xf numFmtId="169" fontId="61" fillId="0" borderId="0"/>
    <xf numFmtId="169" fontId="61" fillId="0" borderId="0"/>
    <xf numFmtId="169" fontId="61" fillId="0" borderId="0"/>
    <xf numFmtId="169" fontId="61" fillId="0" borderId="0"/>
    <xf numFmtId="169" fontId="61" fillId="0" borderId="0"/>
    <xf numFmtId="169" fontId="61" fillId="0" borderId="0"/>
    <xf numFmtId="169" fontId="9" fillId="0" borderId="0"/>
    <xf numFmtId="169" fontId="9" fillId="0" borderId="0"/>
    <xf numFmtId="169" fontId="9" fillId="0" borderId="0"/>
    <xf numFmtId="0" fontId="8" fillId="0" borderId="0"/>
    <xf numFmtId="0" fontId="9" fillId="0" borderId="0"/>
    <xf numFmtId="0" fontId="9" fillId="0" borderId="0"/>
    <xf numFmtId="0" fontId="9" fillId="0" borderId="0"/>
    <xf numFmtId="0" fontId="9" fillId="0" borderId="0"/>
    <xf numFmtId="0" fontId="8" fillId="0" borderId="0"/>
    <xf numFmtId="0" fontId="8" fillId="0" borderId="0"/>
    <xf numFmtId="0" fontId="9"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39" fontId="5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9" fillId="0" borderId="0"/>
    <xf numFmtId="0" fontId="55" fillId="0" borderId="0"/>
    <xf numFmtId="0" fontId="55" fillId="0" borderId="0"/>
    <xf numFmtId="0" fontId="9" fillId="0" borderId="0"/>
    <xf numFmtId="169" fontId="61" fillId="0" borderId="0"/>
    <xf numFmtId="0" fontId="55" fillId="0" borderId="0"/>
    <xf numFmtId="169" fontId="61" fillId="0" borderId="0"/>
    <xf numFmtId="169" fontId="61" fillId="0" borderId="0"/>
    <xf numFmtId="169" fontId="61" fillId="0" borderId="0"/>
    <xf numFmtId="0" fontId="55" fillId="0" borderId="0"/>
    <xf numFmtId="169" fontId="61" fillId="0" borderId="0"/>
    <xf numFmtId="169" fontId="61" fillId="0" borderId="0"/>
    <xf numFmtId="169" fontId="61" fillId="0" borderId="0"/>
    <xf numFmtId="169" fontId="61" fillId="0" borderId="0"/>
    <xf numFmtId="169" fontId="61" fillId="0" borderId="0"/>
    <xf numFmtId="169" fontId="5" fillId="0" borderId="0"/>
    <xf numFmtId="0" fontId="9" fillId="0" borderId="0"/>
    <xf numFmtId="0" fontId="9" fillId="0" borderId="0"/>
    <xf numFmtId="0" fontId="9" fillId="0" borderId="0"/>
    <xf numFmtId="0" fontId="60" fillId="0" borderId="0"/>
    <xf numFmtId="0" fontId="60" fillId="0" borderId="0"/>
    <xf numFmtId="169" fontId="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8" fillId="0" borderId="0"/>
    <xf numFmtId="0" fontId="8" fillId="0" borderId="0"/>
    <xf numFmtId="0" fontId="9" fillId="0" borderId="0"/>
    <xf numFmtId="0" fontId="9" fillId="0" borderId="0"/>
    <xf numFmtId="0" fontId="9" fillId="0" borderId="0"/>
    <xf numFmtId="0" fontId="55" fillId="0" borderId="0"/>
    <xf numFmtId="0" fontId="8" fillId="0" borderId="0"/>
    <xf numFmtId="0" fontId="55" fillId="0" borderId="0"/>
    <xf numFmtId="0" fontId="55" fillId="0" borderId="0"/>
    <xf numFmtId="0" fontId="55" fillId="0" borderId="0"/>
    <xf numFmtId="0" fontId="8" fillId="0" borderId="0"/>
    <xf numFmtId="0" fontId="55" fillId="0" borderId="0"/>
    <xf numFmtId="0" fontId="8" fillId="0" borderId="0"/>
    <xf numFmtId="0" fontId="55" fillId="0" borderId="0"/>
    <xf numFmtId="0" fontId="55" fillId="0" borderId="0"/>
    <xf numFmtId="0" fontId="55" fillId="0" borderId="0"/>
    <xf numFmtId="0" fontId="8" fillId="0" borderId="0"/>
    <xf numFmtId="0" fontId="55" fillId="0" borderId="0"/>
    <xf numFmtId="0" fontId="55" fillId="0" borderId="0"/>
    <xf numFmtId="0" fontId="55" fillId="0" borderId="0"/>
    <xf numFmtId="0" fontId="55" fillId="0" borderId="0"/>
    <xf numFmtId="0" fontId="55" fillId="0" borderId="0"/>
    <xf numFmtId="0" fontId="60" fillId="0" borderId="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1" fillId="0" borderId="0"/>
    <xf numFmtId="0" fontId="9" fillId="0" borderId="0"/>
    <xf numFmtId="0" fontId="9" fillId="0" borderId="0"/>
    <xf numFmtId="0" fontId="9" fillId="0" borderId="0"/>
    <xf numFmtId="0" fontId="6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5" fillId="0" borderId="0"/>
    <xf numFmtId="0" fontId="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9" fillId="0" borderId="0"/>
    <xf numFmtId="0" fontId="8" fillId="0" borderId="0"/>
    <xf numFmtId="0" fontId="61" fillId="0" borderId="0"/>
    <xf numFmtId="0" fontId="61" fillId="0" borderId="0"/>
    <xf numFmtId="0" fontId="8" fillId="0" borderId="0"/>
    <xf numFmtId="0" fontId="9" fillId="0" borderId="0">
      <alignment wrapText="1"/>
    </xf>
    <xf numFmtId="0" fontId="9" fillId="0" borderId="0"/>
    <xf numFmtId="0" fontId="9"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9" fillId="0" borderId="0"/>
    <xf numFmtId="0" fontId="9" fillId="0" borderId="0"/>
    <xf numFmtId="0" fontId="9" fillId="0" borderId="0"/>
    <xf numFmtId="0" fontId="9" fillId="0" borderId="0"/>
    <xf numFmtId="0" fontId="9" fillId="0" borderId="0"/>
    <xf numFmtId="169" fontId="9" fillId="0" borderId="0"/>
    <xf numFmtId="0" fontId="9" fillId="0" borderId="0"/>
    <xf numFmtId="0" fontId="9" fillId="0" borderId="0"/>
    <xf numFmtId="0" fontId="9" fillId="0" borderId="0"/>
    <xf numFmtId="0" fontId="9" fillId="0" borderId="0"/>
    <xf numFmtId="0" fontId="9" fillId="0" borderId="0"/>
    <xf numFmtId="43" fontId="31" fillId="0" borderId="0"/>
    <xf numFmtId="43" fontId="31" fillId="0" borderId="0"/>
    <xf numFmtId="43" fontId="31" fillId="0" borderId="0"/>
    <xf numFmtId="43" fontId="31" fillId="0" borderId="0"/>
    <xf numFmtId="169" fontId="9" fillId="0" borderId="0"/>
    <xf numFmtId="0" fontId="9" fillId="0" borderId="0"/>
    <xf numFmtId="0" fontId="9" fillId="0" borderId="0"/>
    <xf numFmtId="0" fontId="9" fillId="0" borderId="0"/>
    <xf numFmtId="0" fontId="9" fillId="0" borderId="0"/>
    <xf numFmtId="0" fontId="31" fillId="0" borderId="0"/>
    <xf numFmtId="164"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80" fontId="31" fillId="0" borderId="0"/>
    <xf numFmtId="169" fontId="31" fillId="0" borderId="0"/>
    <xf numFmtId="0" fontId="9" fillId="0" borderId="0"/>
    <xf numFmtId="0" fontId="9" fillId="0" borderId="0"/>
    <xf numFmtId="0" fontId="9" fillId="0" borderId="0"/>
    <xf numFmtId="0" fontId="9" fillId="0" borderId="0"/>
    <xf numFmtId="180" fontId="31" fillId="0" borderId="0"/>
    <xf numFmtId="180" fontId="31" fillId="0" borderId="0"/>
    <xf numFmtId="18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9" fontId="31"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8"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169" fontId="31"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8" fillId="0" borderId="0"/>
    <xf numFmtId="169"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9" fontId="9" fillId="0" borderId="0"/>
    <xf numFmtId="169" fontId="9" fillId="0" borderId="0"/>
    <xf numFmtId="0" fontId="9" fillId="0" borderId="0"/>
    <xf numFmtId="169" fontId="9" fillId="0" borderId="0"/>
    <xf numFmtId="0" fontId="9" fillId="0" borderId="0"/>
    <xf numFmtId="169" fontId="9" fillId="0" borderId="0"/>
    <xf numFmtId="169" fontId="9" fillId="0" borderId="0"/>
    <xf numFmtId="169" fontId="9" fillId="0" borderId="0"/>
    <xf numFmtId="0" fontId="9" fillId="0" borderId="0"/>
    <xf numFmtId="169" fontId="9" fillId="0" borderId="0"/>
    <xf numFmtId="169" fontId="9" fillId="0" borderId="0"/>
    <xf numFmtId="169" fontId="9" fillId="0" borderId="0"/>
    <xf numFmtId="0" fontId="9" fillId="0" borderId="0"/>
    <xf numFmtId="0" fontId="9" fillId="0" borderId="0"/>
    <xf numFmtId="0" fontId="9" fillId="0" borderId="0"/>
    <xf numFmtId="0" fontId="9" fillId="0" borderId="0"/>
    <xf numFmtId="0" fontId="8" fillId="12" borderId="10" applyNumberFormat="0" applyFont="0" applyAlignment="0" applyProtection="0"/>
    <xf numFmtId="0" fontId="8" fillId="12" borderId="10"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169" fontId="9" fillId="76" borderId="24" applyNumberFormat="0" applyFont="0" applyAlignment="0" applyProtection="0"/>
    <xf numFmtId="169" fontId="9" fillId="76" borderId="24" applyNumberFormat="0" applyFont="0" applyAlignment="0" applyProtection="0"/>
    <xf numFmtId="0" fontId="26" fillId="41" borderId="24" applyNumberFormat="0" applyAlignment="0" applyProtection="0"/>
    <xf numFmtId="0" fontId="26" fillId="41" borderId="24" applyNumberFormat="0" applyAlignment="0" applyProtection="0"/>
    <xf numFmtId="0" fontId="26" fillId="41" borderId="24" applyNumberForma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9" fillId="76" borderId="24" applyNumberFormat="0" applyFont="0" applyAlignment="0" applyProtection="0"/>
    <xf numFmtId="169" fontId="28" fillId="74" borderId="0" applyFont="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169" fontId="63" fillId="69" borderId="25" applyNumberFormat="0" applyAlignment="0" applyProtection="0"/>
    <xf numFmtId="169" fontId="63" fillId="69" borderId="25" applyNumberFormat="0" applyAlignment="0" applyProtection="0"/>
    <xf numFmtId="0" fontId="63" fillId="70" borderId="25" applyNumberFormat="0" applyAlignment="0" applyProtection="0"/>
    <xf numFmtId="0" fontId="63" fillId="70" borderId="25" applyNumberFormat="0" applyAlignment="0" applyProtection="0"/>
    <xf numFmtId="0" fontId="63" fillId="70"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169" fontId="63" fillId="69" borderId="25" applyNumberFormat="0" applyAlignment="0" applyProtection="0"/>
    <xf numFmtId="0" fontId="9" fillId="77" borderId="0" applyNumberFormat="0" applyBorder="0" applyAlignment="0" applyProtection="0"/>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169"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0" fontId="10" fillId="78" borderId="1" applyNumberFormat="0" applyFont="0" applyBorder="0" applyAlignment="0" applyProtection="0">
      <alignment horizontal="center"/>
    </xf>
    <xf numFmtId="9" fontId="9" fillId="0" borderId="0" applyFont="0" applyFill="0" applyBorder="0" applyAlignment="0" applyProtection="0"/>
    <xf numFmtId="181" fontId="41"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0" fontId="9" fillId="0" borderId="0" applyNumberForma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0" fontId="64" fillId="0" borderId="26" applyNumberFormat="0" applyFont="0" applyBorder="0" applyAlignment="0"/>
    <xf numFmtId="182" fontId="41"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172" fontId="42" fillId="0" borderId="0">
      <protection locked="0"/>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6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5" fillId="0" borderId="0" applyFont="0" applyFill="0" applyBorder="0" applyAlignment="0" applyProtection="0"/>
    <xf numFmtId="0" fontId="22" fillId="11" borderId="8" applyNumberFormat="0" applyAlignment="0" applyProtection="0"/>
    <xf numFmtId="172" fontId="66" fillId="0" borderId="0">
      <protection locked="0"/>
    </xf>
    <xf numFmtId="40" fontId="60"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8" fontId="9" fillId="0" borderId="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8" fontId="9" fillId="0" borderId="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8" fontId="9" fillId="0" borderId="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8" fontId="9" fillId="0" borderId="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6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6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6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8" fontId="9" fillId="0" borderId="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8" fontId="9" fillId="0" borderId="0" applyFill="0" applyBorder="0" applyAlignment="0" applyProtection="0"/>
    <xf numFmtId="164" fontId="6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84" fontId="9" fillId="0" borderId="0" applyFont="0" applyFill="0" applyBorder="0" applyAlignment="0" applyProtection="0"/>
    <xf numFmtId="16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64" fontId="9" fillId="0" borderId="0" applyFont="0" applyFill="0" applyBorder="0" applyAlignment="0" applyProtection="0"/>
    <xf numFmtId="184"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31" fillId="0" borderId="0" applyFont="0" applyFill="0" applyBorder="0" applyAlignment="0" applyProtection="0"/>
    <xf numFmtId="164" fontId="9" fillId="0" borderId="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9" fillId="0" borderId="0" applyFill="0" applyBorder="0" applyAlignment="0" applyProtection="0"/>
    <xf numFmtId="164" fontId="31" fillId="0" borderId="0" applyFont="0" applyFill="0" applyBorder="0" applyAlignment="0" applyProtection="0"/>
    <xf numFmtId="164" fontId="9" fillId="0" borderId="0" applyFill="0" applyBorder="0" applyAlignment="0" applyProtection="0"/>
    <xf numFmtId="40" fontId="60" fillId="0" borderId="0" applyFont="0" applyFill="0" applyBorder="0" applyAlignment="0" applyProtection="0"/>
    <xf numFmtId="40" fontId="60"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9" fillId="0" borderId="0" applyFill="0" applyBorder="0" applyAlignment="0" applyProtection="0"/>
    <xf numFmtId="0" fontId="9" fillId="0" borderId="0"/>
    <xf numFmtId="169" fontId="60" fillId="0" borderId="0"/>
    <xf numFmtId="169" fontId="67" fillId="6" borderId="27" applyNumberFormat="0" applyBorder="0" applyAlignment="0">
      <alignment horizontal="left" vertical="center" indent="1"/>
    </xf>
    <xf numFmtId="169" fontId="68" fillId="0" borderId="27" applyNumberFormat="0" applyBorder="0" applyAlignment="0">
      <alignment horizontal="center" vertical="center"/>
    </xf>
    <xf numFmtId="169" fontId="69" fillId="0" borderId="0" applyNumberFormat="0" applyFill="0" applyBorder="0" applyAlignment="0" applyProtection="0"/>
    <xf numFmtId="0" fontId="45" fillId="0" borderId="17" applyNumberFormat="0" applyFill="0" applyAlignment="0" applyProtection="0"/>
    <xf numFmtId="0" fontId="45" fillId="0" borderId="17"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46" fillId="0" borderId="18"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39" fontId="46" fillId="0" borderId="28"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185" fontId="35"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85" fontId="35"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72" fontId="71" fillId="0" borderId="0">
      <protection locked="0"/>
    </xf>
    <xf numFmtId="169" fontId="72" fillId="0" borderId="16" applyBorder="0" applyAlignment="0">
      <alignment horizontal="center" vertical="center"/>
    </xf>
    <xf numFmtId="172" fontId="42" fillId="0" borderId="29">
      <protection locked="0"/>
    </xf>
    <xf numFmtId="172" fontId="42" fillId="0" borderId="29">
      <protection locked="0"/>
    </xf>
    <xf numFmtId="172" fontId="42" fillId="0" borderId="29">
      <protection locked="0"/>
    </xf>
    <xf numFmtId="172" fontId="42" fillId="0" borderId="29">
      <protection locked="0"/>
    </xf>
    <xf numFmtId="0" fontId="1" fillId="0" borderId="11" applyNumberFormat="0" applyFill="0" applyAlignment="0" applyProtection="0"/>
    <xf numFmtId="172" fontId="42" fillId="0" borderId="29">
      <protection locked="0"/>
    </xf>
    <xf numFmtId="172" fontId="42" fillId="0" borderId="29">
      <protection locked="0"/>
    </xf>
    <xf numFmtId="172" fontId="42" fillId="0" borderId="29">
      <protection locked="0"/>
    </xf>
    <xf numFmtId="0" fontId="1" fillId="0" borderId="11" applyNumberFormat="0" applyFill="0" applyAlignment="0" applyProtection="0"/>
    <xf numFmtId="172" fontId="42" fillId="0" borderId="29">
      <protection locked="0"/>
    </xf>
    <xf numFmtId="172" fontId="42" fillId="0" borderId="29">
      <protection locked="0"/>
    </xf>
    <xf numFmtId="172" fontId="42" fillId="0" borderId="29">
      <protection locked="0"/>
    </xf>
    <xf numFmtId="172" fontId="42" fillId="0" borderId="29">
      <protection locked="0"/>
    </xf>
    <xf numFmtId="172" fontId="42" fillId="0" borderId="29">
      <protection locked="0"/>
    </xf>
    <xf numFmtId="172" fontId="42" fillId="0" borderId="29">
      <protection locked="0"/>
    </xf>
    <xf numFmtId="172" fontId="42" fillId="0" borderId="29">
      <protection locked="0"/>
    </xf>
    <xf numFmtId="182" fontId="41" fillId="0" borderId="0">
      <protection locked="0"/>
    </xf>
    <xf numFmtId="186" fontId="41" fillId="0" borderId="0">
      <protection locked="0"/>
    </xf>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9"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164"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9" fillId="0" borderId="0" applyFont="0" applyFill="0" applyBorder="0" applyAlignment="0" applyProtection="0"/>
    <xf numFmtId="3" fontId="9" fillId="0" borderId="0" applyFont="0" applyFill="0" applyBorder="0" applyAlignment="0" applyProtection="0"/>
    <xf numFmtId="169"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9" fontId="73" fillId="0" borderId="0" applyNumberFormat="0" applyFill="0" applyBorder="0" applyAlignment="0" applyProtection="0"/>
    <xf numFmtId="169"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9"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9"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12" fillId="0" borderId="0"/>
    <xf numFmtId="165" fontId="55" fillId="0" borderId="0" applyFont="0" applyFill="0" applyBorder="0" applyAlignment="0" applyProtection="0"/>
    <xf numFmtId="0" fontId="8" fillId="0" borderId="0"/>
    <xf numFmtId="190" fontId="75" fillId="0" borderId="0"/>
    <xf numFmtId="0" fontId="76" fillId="0" borderId="0"/>
  </cellStyleXfs>
  <cellXfs count="54">
    <xf numFmtId="0" fontId="0" fillId="0" borderId="0" xfId="0"/>
    <xf numFmtId="0" fontId="3"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4" fontId="4" fillId="0" borderId="0" xfId="0" applyNumberFormat="1" applyFont="1" applyAlignment="1">
      <alignment vertical="center" wrapText="1"/>
    </xf>
    <xf numFmtId="10" fontId="3" fillId="2" borderId="0" xfId="0" applyNumberFormat="1" applyFont="1" applyFill="1" applyAlignment="1">
      <alignment horizontal="center"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188" fontId="3" fillId="4" borderId="1" xfId="0"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188" fontId="11" fillId="4" borderId="1" xfId="0" applyNumberFormat="1" applyFont="1" applyFill="1" applyBorder="1" applyAlignment="1">
      <alignment horizontal="righ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center" vertical="center" wrapText="1"/>
    </xf>
    <xf numFmtId="4" fontId="2" fillId="3" borderId="1" xfId="0" applyNumberFormat="1" applyFont="1" applyFill="1" applyBorder="1" applyAlignment="1">
      <alignment horizontal="right" vertical="center" wrapText="1"/>
    </xf>
    <xf numFmtId="4" fontId="3" fillId="4" borderId="1" xfId="0" applyNumberFormat="1" applyFont="1" applyFill="1" applyBorder="1" applyAlignment="1">
      <alignment horizontal="right" vertical="center" wrapText="1"/>
    </xf>
    <xf numFmtId="4" fontId="3"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4" fontId="4" fillId="0" borderId="0" xfId="0" applyNumberFormat="1" applyFont="1" applyAlignment="1">
      <alignment horizontal="right" vertical="center" wrapText="1"/>
    </xf>
    <xf numFmtId="4" fontId="11" fillId="4" borderId="1" xfId="0" applyNumberFormat="1" applyFont="1" applyFill="1" applyBorder="1" applyAlignment="1">
      <alignment horizontal="right" vertical="center" wrapText="1"/>
    </xf>
    <xf numFmtId="1" fontId="2"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5" fillId="0" borderId="0" xfId="0" applyNumberFormat="1" applyFont="1" applyAlignment="1">
      <alignment horizontal="center" vertical="center" wrapText="1"/>
    </xf>
    <xf numFmtId="4" fontId="2" fillId="3"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2" fillId="3" borderId="1" xfId="0" applyFont="1" applyFill="1" applyBorder="1" applyAlignment="1">
      <alignment horizontal="right" vertical="center" wrapText="1"/>
    </xf>
    <xf numFmtId="187" fontId="3" fillId="0" borderId="1" xfId="0" applyNumberFormat="1" applyFont="1" applyBorder="1" applyAlignment="1">
      <alignment horizontal="right" vertical="center" wrapText="1"/>
    </xf>
    <xf numFmtId="187" fontId="11" fillId="0" borderId="1" xfId="0" applyNumberFormat="1" applyFont="1" applyBorder="1" applyAlignment="1">
      <alignment horizontal="right" vertical="center" wrapText="1"/>
    </xf>
    <xf numFmtId="2" fontId="5" fillId="0" borderId="1" xfId="0" applyNumberFormat="1" applyFont="1" applyBorder="1" applyAlignment="1">
      <alignment horizontal="center" vertical="center" wrapText="1"/>
    </xf>
    <xf numFmtId="189" fontId="11"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49" fontId="7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right" vertical="center" wrapText="1"/>
    </xf>
    <xf numFmtId="0" fontId="11" fillId="0" borderId="1" xfId="0" applyFont="1" applyBorder="1" applyAlignment="1">
      <alignment horizontal="left" vertical="top" wrapText="1"/>
    </xf>
    <xf numFmtId="4" fontId="4" fillId="0" borderId="0" xfId="0" applyNumberFormat="1" applyFont="1" applyAlignment="1">
      <alignment horizontal="center" vertical="center" wrapText="1"/>
    </xf>
    <xf numFmtId="2" fontId="11" fillId="4" borderId="1" xfId="0" applyNumberFormat="1" applyFont="1" applyFill="1" applyBorder="1" applyAlignment="1">
      <alignment horizontal="right" vertical="center" wrapText="1"/>
    </xf>
    <xf numFmtId="2" fontId="11" fillId="0" borderId="1" xfId="0" applyNumberFormat="1" applyFont="1" applyBorder="1" applyAlignment="1">
      <alignment horizontal="right" vertical="center" wrapText="1"/>
    </xf>
    <xf numFmtId="2" fontId="5" fillId="0" borderId="1" xfId="0" applyNumberFormat="1" applyFont="1" applyBorder="1" applyAlignment="1">
      <alignment horizontal="right" vertical="center" wrapText="1"/>
    </xf>
    <xf numFmtId="2" fontId="3" fillId="4" borderId="1" xfId="0" applyNumberFormat="1" applyFont="1" applyFill="1" applyBorder="1" applyAlignment="1">
      <alignment horizontal="right" vertical="center" wrapText="1"/>
    </xf>
    <xf numFmtId="2" fontId="3" fillId="0" borderId="1" xfId="0" applyNumberFormat="1" applyFont="1" applyBorder="1" applyAlignment="1">
      <alignment horizontal="right" vertical="center" wrapText="1"/>
    </xf>
    <xf numFmtId="189" fontId="5" fillId="0" borderId="1" xfId="0" applyNumberFormat="1" applyFont="1" applyBorder="1" applyAlignment="1">
      <alignment horizontal="right" vertical="center" wrapText="1"/>
    </xf>
    <xf numFmtId="189" fontId="5" fillId="0" borderId="1" xfId="0" applyNumberFormat="1" applyFont="1" applyBorder="1" applyAlignment="1">
      <alignment horizontal="center" vertical="center" wrapText="1"/>
    </xf>
    <xf numFmtId="0" fontId="5" fillId="0" borderId="3" xfId="3346" applyFont="1" applyBorder="1" applyAlignment="1">
      <alignment horizontal="left" vertical="center" wrapText="1"/>
    </xf>
    <xf numFmtId="0" fontId="5" fillId="0" borderId="1" xfId="0" applyFont="1" applyBorder="1" applyAlignment="1">
      <alignment horizontal="left" vertical="top" wrapText="1"/>
    </xf>
    <xf numFmtId="0" fontId="5" fillId="0" borderId="1" xfId="0" applyFont="1" applyBorder="1" applyAlignment="1">
      <alignment horizontal="right" vertical="center" wrapText="1"/>
    </xf>
  </cellXfs>
  <cellStyles count="3351">
    <cellStyle name="0,0_x000d__x000a_NA_x000d__x000a_" xfId="9" xr:uid="{00000000-0005-0000-0000-000000000000}"/>
    <cellStyle name="0,0_x000d__x000a_NA_x000d__x000a_ 2" xfId="10" xr:uid="{00000000-0005-0000-0000-000001000000}"/>
    <cellStyle name="1" xfId="11" xr:uid="{00000000-0005-0000-0000-000002000000}"/>
    <cellStyle name="12" xfId="12" xr:uid="{00000000-0005-0000-0000-000003000000}"/>
    <cellStyle name="2.1" xfId="13" xr:uid="{00000000-0005-0000-0000-000004000000}"/>
    <cellStyle name="2.1.1" xfId="14" xr:uid="{00000000-0005-0000-0000-000005000000}"/>
    <cellStyle name="2.1.1.1" xfId="15" xr:uid="{00000000-0005-0000-0000-000006000000}"/>
    <cellStyle name="20% - Accent1" xfId="16" xr:uid="{00000000-0005-0000-0000-000007000000}"/>
    <cellStyle name="20% - Accent1 10" xfId="17" xr:uid="{00000000-0005-0000-0000-000008000000}"/>
    <cellStyle name="20% - Accent1 11" xfId="18" xr:uid="{00000000-0005-0000-0000-000009000000}"/>
    <cellStyle name="20% - Accent1 12" xfId="19" xr:uid="{00000000-0005-0000-0000-00000A000000}"/>
    <cellStyle name="20% - Accent1 13" xfId="20" xr:uid="{00000000-0005-0000-0000-00000B000000}"/>
    <cellStyle name="20% - Accent1 13 2" xfId="21" xr:uid="{00000000-0005-0000-0000-00000C000000}"/>
    <cellStyle name="20% - Accent1 13 3" xfId="22" xr:uid="{00000000-0005-0000-0000-00000D000000}"/>
    <cellStyle name="20% - Accent1 14" xfId="23" xr:uid="{00000000-0005-0000-0000-00000E000000}"/>
    <cellStyle name="20% - Accent1 2" xfId="24" xr:uid="{00000000-0005-0000-0000-00000F000000}"/>
    <cellStyle name="20% - Accent1 2 2" xfId="25" xr:uid="{00000000-0005-0000-0000-000010000000}"/>
    <cellStyle name="20% - Accent1 2 2 2" xfId="26" xr:uid="{00000000-0005-0000-0000-000011000000}"/>
    <cellStyle name="20% - Accent1 2 2 3" xfId="27" xr:uid="{00000000-0005-0000-0000-000012000000}"/>
    <cellStyle name="20% - Accent1 2 3" xfId="28" xr:uid="{00000000-0005-0000-0000-000013000000}"/>
    <cellStyle name="20% - Accent1 2 4" xfId="29" xr:uid="{00000000-0005-0000-0000-000014000000}"/>
    <cellStyle name="20% - Accent1 3" xfId="30" xr:uid="{00000000-0005-0000-0000-000015000000}"/>
    <cellStyle name="20% - Accent1 4" xfId="31" xr:uid="{00000000-0005-0000-0000-000016000000}"/>
    <cellStyle name="20% - Accent1 5" xfId="32" xr:uid="{00000000-0005-0000-0000-000017000000}"/>
    <cellStyle name="20% - Accent1 6" xfId="33" xr:uid="{00000000-0005-0000-0000-000018000000}"/>
    <cellStyle name="20% - Accent1 7" xfId="34" xr:uid="{00000000-0005-0000-0000-000019000000}"/>
    <cellStyle name="20% - Accent1 8" xfId="35" xr:uid="{00000000-0005-0000-0000-00001A000000}"/>
    <cellStyle name="20% - Accent1 9" xfId="36" xr:uid="{00000000-0005-0000-0000-00001B000000}"/>
    <cellStyle name="20% - Accent2" xfId="37" xr:uid="{00000000-0005-0000-0000-00001C000000}"/>
    <cellStyle name="20% - Accent2 10" xfId="38" xr:uid="{00000000-0005-0000-0000-00001D000000}"/>
    <cellStyle name="20% - Accent2 11" xfId="39" xr:uid="{00000000-0005-0000-0000-00001E000000}"/>
    <cellStyle name="20% - Accent2 12" xfId="40" xr:uid="{00000000-0005-0000-0000-00001F000000}"/>
    <cellStyle name="20% - Accent2 13" xfId="41" xr:uid="{00000000-0005-0000-0000-000020000000}"/>
    <cellStyle name="20% - Accent2 13 2" xfId="42" xr:uid="{00000000-0005-0000-0000-000021000000}"/>
    <cellStyle name="20% - Accent2 13 3" xfId="43" xr:uid="{00000000-0005-0000-0000-000022000000}"/>
    <cellStyle name="20% - Accent2 14" xfId="44" xr:uid="{00000000-0005-0000-0000-000023000000}"/>
    <cellStyle name="20% - Accent2 2" xfId="45" xr:uid="{00000000-0005-0000-0000-000024000000}"/>
    <cellStyle name="20% - Accent2 2 2" xfId="46" xr:uid="{00000000-0005-0000-0000-000025000000}"/>
    <cellStyle name="20% - Accent2 2 2 2" xfId="47" xr:uid="{00000000-0005-0000-0000-000026000000}"/>
    <cellStyle name="20% - Accent2 2 2 3" xfId="48" xr:uid="{00000000-0005-0000-0000-000027000000}"/>
    <cellStyle name="20% - Accent2 2 3" xfId="49" xr:uid="{00000000-0005-0000-0000-000028000000}"/>
    <cellStyle name="20% - Accent2 2 4" xfId="50" xr:uid="{00000000-0005-0000-0000-000029000000}"/>
    <cellStyle name="20% - Accent2 3" xfId="51" xr:uid="{00000000-0005-0000-0000-00002A000000}"/>
    <cellStyle name="20% - Accent2 4" xfId="52" xr:uid="{00000000-0005-0000-0000-00002B000000}"/>
    <cellStyle name="20% - Accent2 5" xfId="53" xr:uid="{00000000-0005-0000-0000-00002C000000}"/>
    <cellStyle name="20% - Accent2 6" xfId="54" xr:uid="{00000000-0005-0000-0000-00002D000000}"/>
    <cellStyle name="20% - Accent2 7" xfId="55" xr:uid="{00000000-0005-0000-0000-00002E000000}"/>
    <cellStyle name="20% - Accent2 8" xfId="56" xr:uid="{00000000-0005-0000-0000-00002F000000}"/>
    <cellStyle name="20% - Accent2 9" xfId="57" xr:uid="{00000000-0005-0000-0000-000030000000}"/>
    <cellStyle name="20% - Accent3" xfId="58" xr:uid="{00000000-0005-0000-0000-000031000000}"/>
    <cellStyle name="20% - Accent3 10" xfId="59" xr:uid="{00000000-0005-0000-0000-000032000000}"/>
    <cellStyle name="20% - Accent3 11" xfId="60" xr:uid="{00000000-0005-0000-0000-000033000000}"/>
    <cellStyle name="20% - Accent3 12" xfId="61" xr:uid="{00000000-0005-0000-0000-000034000000}"/>
    <cellStyle name="20% - Accent3 13" xfId="62" xr:uid="{00000000-0005-0000-0000-000035000000}"/>
    <cellStyle name="20% - Accent3 13 2" xfId="63" xr:uid="{00000000-0005-0000-0000-000036000000}"/>
    <cellStyle name="20% - Accent3 13 3" xfId="64" xr:uid="{00000000-0005-0000-0000-000037000000}"/>
    <cellStyle name="20% - Accent3 14" xfId="65" xr:uid="{00000000-0005-0000-0000-000038000000}"/>
    <cellStyle name="20% - Accent3 2" xfId="66" xr:uid="{00000000-0005-0000-0000-000039000000}"/>
    <cellStyle name="20% - Accent3 2 2" xfId="67" xr:uid="{00000000-0005-0000-0000-00003A000000}"/>
    <cellStyle name="20% - Accent3 2 2 2" xfId="68" xr:uid="{00000000-0005-0000-0000-00003B000000}"/>
    <cellStyle name="20% - Accent3 2 2 3" xfId="69" xr:uid="{00000000-0005-0000-0000-00003C000000}"/>
    <cellStyle name="20% - Accent3 2 3" xfId="70" xr:uid="{00000000-0005-0000-0000-00003D000000}"/>
    <cellStyle name="20% - Accent3 2 4" xfId="71" xr:uid="{00000000-0005-0000-0000-00003E000000}"/>
    <cellStyle name="20% - Accent3 3" xfId="72" xr:uid="{00000000-0005-0000-0000-00003F000000}"/>
    <cellStyle name="20% - Accent3 4" xfId="73" xr:uid="{00000000-0005-0000-0000-000040000000}"/>
    <cellStyle name="20% - Accent3 5" xfId="74" xr:uid="{00000000-0005-0000-0000-000041000000}"/>
    <cellStyle name="20% - Accent3 6" xfId="75" xr:uid="{00000000-0005-0000-0000-000042000000}"/>
    <cellStyle name="20% - Accent3 7" xfId="76" xr:uid="{00000000-0005-0000-0000-000043000000}"/>
    <cellStyle name="20% - Accent3 8" xfId="77" xr:uid="{00000000-0005-0000-0000-000044000000}"/>
    <cellStyle name="20% - Accent3 9" xfId="78" xr:uid="{00000000-0005-0000-0000-000045000000}"/>
    <cellStyle name="20% - Accent4" xfId="79" xr:uid="{00000000-0005-0000-0000-000046000000}"/>
    <cellStyle name="20% - Accent4 10" xfId="80" xr:uid="{00000000-0005-0000-0000-000047000000}"/>
    <cellStyle name="20% - Accent4 11" xfId="81" xr:uid="{00000000-0005-0000-0000-000048000000}"/>
    <cellStyle name="20% - Accent4 12" xfId="82" xr:uid="{00000000-0005-0000-0000-000049000000}"/>
    <cellStyle name="20% - Accent4 13" xfId="83" xr:uid="{00000000-0005-0000-0000-00004A000000}"/>
    <cellStyle name="20% - Accent4 13 2" xfId="84" xr:uid="{00000000-0005-0000-0000-00004B000000}"/>
    <cellStyle name="20% - Accent4 13 3" xfId="85" xr:uid="{00000000-0005-0000-0000-00004C000000}"/>
    <cellStyle name="20% - Accent4 14" xfId="86" xr:uid="{00000000-0005-0000-0000-00004D000000}"/>
    <cellStyle name="20% - Accent4 2" xfId="87" xr:uid="{00000000-0005-0000-0000-00004E000000}"/>
    <cellStyle name="20% - Accent4 2 2" xfId="88" xr:uid="{00000000-0005-0000-0000-00004F000000}"/>
    <cellStyle name="20% - Accent4 2 2 2" xfId="89" xr:uid="{00000000-0005-0000-0000-000050000000}"/>
    <cellStyle name="20% - Accent4 2 2 3" xfId="90" xr:uid="{00000000-0005-0000-0000-000051000000}"/>
    <cellStyle name="20% - Accent4 2 3" xfId="91" xr:uid="{00000000-0005-0000-0000-000052000000}"/>
    <cellStyle name="20% - Accent4 2 4" xfId="92" xr:uid="{00000000-0005-0000-0000-000053000000}"/>
    <cellStyle name="20% - Accent4 3" xfId="93" xr:uid="{00000000-0005-0000-0000-000054000000}"/>
    <cellStyle name="20% - Accent4 4" xfId="94" xr:uid="{00000000-0005-0000-0000-000055000000}"/>
    <cellStyle name="20% - Accent4 5" xfId="95" xr:uid="{00000000-0005-0000-0000-000056000000}"/>
    <cellStyle name="20% - Accent4 6" xfId="96" xr:uid="{00000000-0005-0000-0000-000057000000}"/>
    <cellStyle name="20% - Accent4 7" xfId="97" xr:uid="{00000000-0005-0000-0000-000058000000}"/>
    <cellStyle name="20% - Accent4 8" xfId="98" xr:uid="{00000000-0005-0000-0000-000059000000}"/>
    <cellStyle name="20% - Accent4 9" xfId="99" xr:uid="{00000000-0005-0000-0000-00005A000000}"/>
    <cellStyle name="20% - Accent5" xfId="100" xr:uid="{00000000-0005-0000-0000-00005B000000}"/>
    <cellStyle name="20% - Accent5 10" xfId="101" xr:uid="{00000000-0005-0000-0000-00005C000000}"/>
    <cellStyle name="20% - Accent5 11" xfId="102" xr:uid="{00000000-0005-0000-0000-00005D000000}"/>
    <cellStyle name="20% - Accent5 12" xfId="103" xr:uid="{00000000-0005-0000-0000-00005E000000}"/>
    <cellStyle name="20% - Accent5 13" xfId="104" xr:uid="{00000000-0005-0000-0000-00005F000000}"/>
    <cellStyle name="20% - Accent5 13 2" xfId="105" xr:uid="{00000000-0005-0000-0000-000060000000}"/>
    <cellStyle name="20% - Accent5 13 3" xfId="106" xr:uid="{00000000-0005-0000-0000-000061000000}"/>
    <cellStyle name="20% - Accent5 14" xfId="107" xr:uid="{00000000-0005-0000-0000-000062000000}"/>
    <cellStyle name="20% - Accent5 2" xfId="108" xr:uid="{00000000-0005-0000-0000-000063000000}"/>
    <cellStyle name="20% - Accent5 2 2" xfId="109" xr:uid="{00000000-0005-0000-0000-000064000000}"/>
    <cellStyle name="20% - Accent5 2 2 2" xfId="110" xr:uid="{00000000-0005-0000-0000-000065000000}"/>
    <cellStyle name="20% - Accent5 2 2 3" xfId="111" xr:uid="{00000000-0005-0000-0000-000066000000}"/>
    <cellStyle name="20% - Accent5 2 3" xfId="112" xr:uid="{00000000-0005-0000-0000-000067000000}"/>
    <cellStyle name="20% - Accent5 2 4" xfId="113" xr:uid="{00000000-0005-0000-0000-000068000000}"/>
    <cellStyle name="20% - Accent5 3" xfId="114" xr:uid="{00000000-0005-0000-0000-000069000000}"/>
    <cellStyle name="20% - Accent5 4" xfId="115" xr:uid="{00000000-0005-0000-0000-00006A000000}"/>
    <cellStyle name="20% - Accent5 5" xfId="116" xr:uid="{00000000-0005-0000-0000-00006B000000}"/>
    <cellStyle name="20% - Accent5 6" xfId="117" xr:uid="{00000000-0005-0000-0000-00006C000000}"/>
    <cellStyle name="20% - Accent5 7" xfId="118" xr:uid="{00000000-0005-0000-0000-00006D000000}"/>
    <cellStyle name="20% - Accent5 8" xfId="119" xr:uid="{00000000-0005-0000-0000-00006E000000}"/>
    <cellStyle name="20% - Accent5 9" xfId="120" xr:uid="{00000000-0005-0000-0000-00006F000000}"/>
    <cellStyle name="20% - Accent6" xfId="121" xr:uid="{00000000-0005-0000-0000-000070000000}"/>
    <cellStyle name="20% - Accent6 10" xfId="122" xr:uid="{00000000-0005-0000-0000-000071000000}"/>
    <cellStyle name="20% - Accent6 11" xfId="123" xr:uid="{00000000-0005-0000-0000-000072000000}"/>
    <cellStyle name="20% - Accent6 12" xfId="124" xr:uid="{00000000-0005-0000-0000-000073000000}"/>
    <cellStyle name="20% - Accent6 13" xfId="125" xr:uid="{00000000-0005-0000-0000-000074000000}"/>
    <cellStyle name="20% - Accent6 13 2" xfId="126" xr:uid="{00000000-0005-0000-0000-000075000000}"/>
    <cellStyle name="20% - Accent6 13 3" xfId="127" xr:uid="{00000000-0005-0000-0000-000076000000}"/>
    <cellStyle name="20% - Accent6 14" xfId="128" xr:uid="{00000000-0005-0000-0000-000077000000}"/>
    <cellStyle name="20% - Accent6 2" xfId="129" xr:uid="{00000000-0005-0000-0000-000078000000}"/>
    <cellStyle name="20% - Accent6 2 2" xfId="130" xr:uid="{00000000-0005-0000-0000-000079000000}"/>
    <cellStyle name="20% - Accent6 2 2 2" xfId="131" xr:uid="{00000000-0005-0000-0000-00007A000000}"/>
    <cellStyle name="20% - Accent6 2 2 3" xfId="132" xr:uid="{00000000-0005-0000-0000-00007B000000}"/>
    <cellStyle name="20% - Accent6 2 3" xfId="133" xr:uid="{00000000-0005-0000-0000-00007C000000}"/>
    <cellStyle name="20% - Accent6 2 4" xfId="134" xr:uid="{00000000-0005-0000-0000-00007D000000}"/>
    <cellStyle name="20% - Accent6 3" xfId="135" xr:uid="{00000000-0005-0000-0000-00007E000000}"/>
    <cellStyle name="20% - Accent6 4" xfId="136" xr:uid="{00000000-0005-0000-0000-00007F000000}"/>
    <cellStyle name="20% - Accent6 5" xfId="137" xr:uid="{00000000-0005-0000-0000-000080000000}"/>
    <cellStyle name="20% - Accent6 6" xfId="138" xr:uid="{00000000-0005-0000-0000-000081000000}"/>
    <cellStyle name="20% - Accent6 7" xfId="139" xr:uid="{00000000-0005-0000-0000-000082000000}"/>
    <cellStyle name="20% - Accent6 8" xfId="140" xr:uid="{00000000-0005-0000-0000-000083000000}"/>
    <cellStyle name="20% - Accent6 9" xfId="141" xr:uid="{00000000-0005-0000-0000-000084000000}"/>
    <cellStyle name="20% - Ênfase1 2" xfId="142" xr:uid="{00000000-0005-0000-0000-000085000000}"/>
    <cellStyle name="20% - Ênfase2 2" xfId="143" xr:uid="{00000000-0005-0000-0000-000086000000}"/>
    <cellStyle name="20% - Ênfase3 2" xfId="144" xr:uid="{00000000-0005-0000-0000-000087000000}"/>
    <cellStyle name="20% - Ênfase4 2" xfId="145" xr:uid="{00000000-0005-0000-0000-000088000000}"/>
    <cellStyle name="20% - Ênfase5 2" xfId="146" xr:uid="{00000000-0005-0000-0000-000089000000}"/>
    <cellStyle name="20% - Ênfase6 2" xfId="147" xr:uid="{00000000-0005-0000-0000-00008A000000}"/>
    <cellStyle name="40% - Accent1" xfId="148" xr:uid="{00000000-0005-0000-0000-00008B000000}"/>
    <cellStyle name="40% - Accent1 10" xfId="149" xr:uid="{00000000-0005-0000-0000-00008C000000}"/>
    <cellStyle name="40% - Accent1 11" xfId="150" xr:uid="{00000000-0005-0000-0000-00008D000000}"/>
    <cellStyle name="40% - Accent1 12" xfId="151" xr:uid="{00000000-0005-0000-0000-00008E000000}"/>
    <cellStyle name="40% - Accent1 13" xfId="152" xr:uid="{00000000-0005-0000-0000-00008F000000}"/>
    <cellStyle name="40% - Accent1 13 2" xfId="153" xr:uid="{00000000-0005-0000-0000-000090000000}"/>
    <cellStyle name="40% - Accent1 13 3" xfId="154" xr:uid="{00000000-0005-0000-0000-000091000000}"/>
    <cellStyle name="40% - Accent1 14" xfId="155" xr:uid="{00000000-0005-0000-0000-000092000000}"/>
    <cellStyle name="40% - Accent1 2" xfId="156" xr:uid="{00000000-0005-0000-0000-000093000000}"/>
    <cellStyle name="40% - Accent1 2 2" xfId="157" xr:uid="{00000000-0005-0000-0000-000094000000}"/>
    <cellStyle name="40% - Accent1 2 2 2" xfId="158" xr:uid="{00000000-0005-0000-0000-000095000000}"/>
    <cellStyle name="40% - Accent1 2 2 3" xfId="159" xr:uid="{00000000-0005-0000-0000-000096000000}"/>
    <cellStyle name="40% - Accent1 2 3" xfId="160" xr:uid="{00000000-0005-0000-0000-000097000000}"/>
    <cellStyle name="40% - Accent1 2 4" xfId="161" xr:uid="{00000000-0005-0000-0000-000098000000}"/>
    <cellStyle name="40% - Accent1 3" xfId="162" xr:uid="{00000000-0005-0000-0000-000099000000}"/>
    <cellStyle name="40% - Accent1 4" xfId="163" xr:uid="{00000000-0005-0000-0000-00009A000000}"/>
    <cellStyle name="40% - Accent1 5" xfId="164" xr:uid="{00000000-0005-0000-0000-00009B000000}"/>
    <cellStyle name="40% - Accent1 6" xfId="165" xr:uid="{00000000-0005-0000-0000-00009C000000}"/>
    <cellStyle name="40% - Accent1 7" xfId="166" xr:uid="{00000000-0005-0000-0000-00009D000000}"/>
    <cellStyle name="40% - Accent1 8" xfId="167" xr:uid="{00000000-0005-0000-0000-00009E000000}"/>
    <cellStyle name="40% - Accent1 9" xfId="168" xr:uid="{00000000-0005-0000-0000-00009F000000}"/>
    <cellStyle name="40% - Accent2" xfId="169" xr:uid="{00000000-0005-0000-0000-0000A0000000}"/>
    <cellStyle name="40% - Accent2 10" xfId="170" xr:uid="{00000000-0005-0000-0000-0000A1000000}"/>
    <cellStyle name="40% - Accent2 11" xfId="171" xr:uid="{00000000-0005-0000-0000-0000A2000000}"/>
    <cellStyle name="40% - Accent2 12" xfId="172" xr:uid="{00000000-0005-0000-0000-0000A3000000}"/>
    <cellStyle name="40% - Accent2 13" xfId="173" xr:uid="{00000000-0005-0000-0000-0000A4000000}"/>
    <cellStyle name="40% - Accent2 13 2" xfId="174" xr:uid="{00000000-0005-0000-0000-0000A5000000}"/>
    <cellStyle name="40% - Accent2 13 3" xfId="175" xr:uid="{00000000-0005-0000-0000-0000A6000000}"/>
    <cellStyle name="40% - Accent2 14" xfId="176" xr:uid="{00000000-0005-0000-0000-0000A7000000}"/>
    <cellStyle name="40% - Accent2 2" xfId="177" xr:uid="{00000000-0005-0000-0000-0000A8000000}"/>
    <cellStyle name="40% - Accent2 2 2" xfId="178" xr:uid="{00000000-0005-0000-0000-0000A9000000}"/>
    <cellStyle name="40% - Accent2 2 2 2" xfId="179" xr:uid="{00000000-0005-0000-0000-0000AA000000}"/>
    <cellStyle name="40% - Accent2 2 2 3" xfId="180" xr:uid="{00000000-0005-0000-0000-0000AB000000}"/>
    <cellStyle name="40% - Accent2 2 3" xfId="181" xr:uid="{00000000-0005-0000-0000-0000AC000000}"/>
    <cellStyle name="40% - Accent2 2 4" xfId="182" xr:uid="{00000000-0005-0000-0000-0000AD000000}"/>
    <cellStyle name="40% - Accent2 3" xfId="183" xr:uid="{00000000-0005-0000-0000-0000AE000000}"/>
    <cellStyle name="40% - Accent2 4" xfId="184" xr:uid="{00000000-0005-0000-0000-0000AF000000}"/>
    <cellStyle name="40% - Accent2 5" xfId="185" xr:uid="{00000000-0005-0000-0000-0000B0000000}"/>
    <cellStyle name="40% - Accent2 6" xfId="186" xr:uid="{00000000-0005-0000-0000-0000B1000000}"/>
    <cellStyle name="40% - Accent2 7" xfId="187" xr:uid="{00000000-0005-0000-0000-0000B2000000}"/>
    <cellStyle name="40% - Accent2 8" xfId="188" xr:uid="{00000000-0005-0000-0000-0000B3000000}"/>
    <cellStyle name="40% - Accent2 9" xfId="189" xr:uid="{00000000-0005-0000-0000-0000B4000000}"/>
    <cellStyle name="40% - Accent3" xfId="190" xr:uid="{00000000-0005-0000-0000-0000B5000000}"/>
    <cellStyle name="40% - Accent3 10" xfId="191" xr:uid="{00000000-0005-0000-0000-0000B6000000}"/>
    <cellStyle name="40% - Accent3 11" xfId="192" xr:uid="{00000000-0005-0000-0000-0000B7000000}"/>
    <cellStyle name="40% - Accent3 12" xfId="193" xr:uid="{00000000-0005-0000-0000-0000B8000000}"/>
    <cellStyle name="40% - Accent3 13" xfId="194" xr:uid="{00000000-0005-0000-0000-0000B9000000}"/>
    <cellStyle name="40% - Accent3 13 2" xfId="195" xr:uid="{00000000-0005-0000-0000-0000BA000000}"/>
    <cellStyle name="40% - Accent3 13 3" xfId="196" xr:uid="{00000000-0005-0000-0000-0000BB000000}"/>
    <cellStyle name="40% - Accent3 14" xfId="197" xr:uid="{00000000-0005-0000-0000-0000BC000000}"/>
    <cellStyle name="40% - Accent3 2" xfId="198" xr:uid="{00000000-0005-0000-0000-0000BD000000}"/>
    <cellStyle name="40% - Accent3 2 2" xfId="199" xr:uid="{00000000-0005-0000-0000-0000BE000000}"/>
    <cellStyle name="40% - Accent3 2 2 2" xfId="200" xr:uid="{00000000-0005-0000-0000-0000BF000000}"/>
    <cellStyle name="40% - Accent3 2 2 3" xfId="201" xr:uid="{00000000-0005-0000-0000-0000C0000000}"/>
    <cellStyle name="40% - Accent3 2 3" xfId="202" xr:uid="{00000000-0005-0000-0000-0000C1000000}"/>
    <cellStyle name="40% - Accent3 2 4" xfId="203" xr:uid="{00000000-0005-0000-0000-0000C2000000}"/>
    <cellStyle name="40% - Accent3 3" xfId="204" xr:uid="{00000000-0005-0000-0000-0000C3000000}"/>
    <cellStyle name="40% - Accent3 4" xfId="205" xr:uid="{00000000-0005-0000-0000-0000C4000000}"/>
    <cellStyle name="40% - Accent3 5" xfId="206" xr:uid="{00000000-0005-0000-0000-0000C5000000}"/>
    <cellStyle name="40% - Accent3 6" xfId="207" xr:uid="{00000000-0005-0000-0000-0000C6000000}"/>
    <cellStyle name="40% - Accent3 7" xfId="208" xr:uid="{00000000-0005-0000-0000-0000C7000000}"/>
    <cellStyle name="40% - Accent3 8" xfId="209" xr:uid="{00000000-0005-0000-0000-0000C8000000}"/>
    <cellStyle name="40% - Accent3 9" xfId="210" xr:uid="{00000000-0005-0000-0000-0000C9000000}"/>
    <cellStyle name="40% - Accent4" xfId="211" xr:uid="{00000000-0005-0000-0000-0000CA000000}"/>
    <cellStyle name="40% - Accent4 10" xfId="212" xr:uid="{00000000-0005-0000-0000-0000CB000000}"/>
    <cellStyle name="40% - Accent4 11" xfId="213" xr:uid="{00000000-0005-0000-0000-0000CC000000}"/>
    <cellStyle name="40% - Accent4 12" xfId="214" xr:uid="{00000000-0005-0000-0000-0000CD000000}"/>
    <cellStyle name="40% - Accent4 13" xfId="215" xr:uid="{00000000-0005-0000-0000-0000CE000000}"/>
    <cellStyle name="40% - Accent4 13 2" xfId="216" xr:uid="{00000000-0005-0000-0000-0000CF000000}"/>
    <cellStyle name="40% - Accent4 13 3" xfId="217" xr:uid="{00000000-0005-0000-0000-0000D0000000}"/>
    <cellStyle name="40% - Accent4 14" xfId="218" xr:uid="{00000000-0005-0000-0000-0000D1000000}"/>
    <cellStyle name="40% - Accent4 2" xfId="219" xr:uid="{00000000-0005-0000-0000-0000D2000000}"/>
    <cellStyle name="40% - Accent4 2 2" xfId="220" xr:uid="{00000000-0005-0000-0000-0000D3000000}"/>
    <cellStyle name="40% - Accent4 2 2 2" xfId="221" xr:uid="{00000000-0005-0000-0000-0000D4000000}"/>
    <cellStyle name="40% - Accent4 2 2 3" xfId="222" xr:uid="{00000000-0005-0000-0000-0000D5000000}"/>
    <cellStyle name="40% - Accent4 2 3" xfId="223" xr:uid="{00000000-0005-0000-0000-0000D6000000}"/>
    <cellStyle name="40% - Accent4 2 4" xfId="224" xr:uid="{00000000-0005-0000-0000-0000D7000000}"/>
    <cellStyle name="40% - Accent4 3" xfId="225" xr:uid="{00000000-0005-0000-0000-0000D8000000}"/>
    <cellStyle name="40% - Accent4 4" xfId="226" xr:uid="{00000000-0005-0000-0000-0000D9000000}"/>
    <cellStyle name="40% - Accent4 5" xfId="227" xr:uid="{00000000-0005-0000-0000-0000DA000000}"/>
    <cellStyle name="40% - Accent4 6" xfId="228" xr:uid="{00000000-0005-0000-0000-0000DB000000}"/>
    <cellStyle name="40% - Accent4 7" xfId="229" xr:uid="{00000000-0005-0000-0000-0000DC000000}"/>
    <cellStyle name="40% - Accent4 8" xfId="230" xr:uid="{00000000-0005-0000-0000-0000DD000000}"/>
    <cellStyle name="40% - Accent4 9" xfId="231" xr:uid="{00000000-0005-0000-0000-0000DE000000}"/>
    <cellStyle name="40% - Accent5" xfId="232" xr:uid="{00000000-0005-0000-0000-0000DF000000}"/>
    <cellStyle name="40% - Accent5 10" xfId="233" xr:uid="{00000000-0005-0000-0000-0000E0000000}"/>
    <cellStyle name="40% - Accent5 11" xfId="234" xr:uid="{00000000-0005-0000-0000-0000E1000000}"/>
    <cellStyle name="40% - Accent5 12" xfId="235" xr:uid="{00000000-0005-0000-0000-0000E2000000}"/>
    <cellStyle name="40% - Accent5 13" xfId="236" xr:uid="{00000000-0005-0000-0000-0000E3000000}"/>
    <cellStyle name="40% - Accent5 13 2" xfId="237" xr:uid="{00000000-0005-0000-0000-0000E4000000}"/>
    <cellStyle name="40% - Accent5 13 3" xfId="238" xr:uid="{00000000-0005-0000-0000-0000E5000000}"/>
    <cellStyle name="40% - Accent5 14" xfId="239" xr:uid="{00000000-0005-0000-0000-0000E6000000}"/>
    <cellStyle name="40% - Accent5 2" xfId="240" xr:uid="{00000000-0005-0000-0000-0000E7000000}"/>
    <cellStyle name="40% - Accent5 2 2" xfId="241" xr:uid="{00000000-0005-0000-0000-0000E8000000}"/>
    <cellStyle name="40% - Accent5 2 2 2" xfId="242" xr:uid="{00000000-0005-0000-0000-0000E9000000}"/>
    <cellStyle name="40% - Accent5 2 2 3" xfId="243" xr:uid="{00000000-0005-0000-0000-0000EA000000}"/>
    <cellStyle name="40% - Accent5 2 3" xfId="244" xr:uid="{00000000-0005-0000-0000-0000EB000000}"/>
    <cellStyle name="40% - Accent5 2 4" xfId="245" xr:uid="{00000000-0005-0000-0000-0000EC000000}"/>
    <cellStyle name="40% - Accent5 3" xfId="246" xr:uid="{00000000-0005-0000-0000-0000ED000000}"/>
    <cellStyle name="40% - Accent5 4" xfId="247" xr:uid="{00000000-0005-0000-0000-0000EE000000}"/>
    <cellStyle name="40% - Accent5 5" xfId="248" xr:uid="{00000000-0005-0000-0000-0000EF000000}"/>
    <cellStyle name="40% - Accent5 6" xfId="249" xr:uid="{00000000-0005-0000-0000-0000F0000000}"/>
    <cellStyle name="40% - Accent5 7" xfId="250" xr:uid="{00000000-0005-0000-0000-0000F1000000}"/>
    <cellStyle name="40% - Accent5 8" xfId="251" xr:uid="{00000000-0005-0000-0000-0000F2000000}"/>
    <cellStyle name="40% - Accent5 9" xfId="252" xr:uid="{00000000-0005-0000-0000-0000F3000000}"/>
    <cellStyle name="40% - Accent6" xfId="253" xr:uid="{00000000-0005-0000-0000-0000F4000000}"/>
    <cellStyle name="40% - Accent6 10" xfId="254" xr:uid="{00000000-0005-0000-0000-0000F5000000}"/>
    <cellStyle name="40% - Accent6 11" xfId="255" xr:uid="{00000000-0005-0000-0000-0000F6000000}"/>
    <cellStyle name="40% - Accent6 12" xfId="256" xr:uid="{00000000-0005-0000-0000-0000F7000000}"/>
    <cellStyle name="40% - Accent6 13" xfId="257" xr:uid="{00000000-0005-0000-0000-0000F8000000}"/>
    <cellStyle name="40% - Accent6 13 2" xfId="258" xr:uid="{00000000-0005-0000-0000-0000F9000000}"/>
    <cellStyle name="40% - Accent6 13 3" xfId="259" xr:uid="{00000000-0005-0000-0000-0000FA000000}"/>
    <cellStyle name="40% - Accent6 14" xfId="260" xr:uid="{00000000-0005-0000-0000-0000FB000000}"/>
    <cellStyle name="40% - Accent6 2" xfId="261" xr:uid="{00000000-0005-0000-0000-0000FC000000}"/>
    <cellStyle name="40% - Accent6 2 2" xfId="262" xr:uid="{00000000-0005-0000-0000-0000FD000000}"/>
    <cellStyle name="40% - Accent6 2 2 2" xfId="263" xr:uid="{00000000-0005-0000-0000-0000FE000000}"/>
    <cellStyle name="40% - Accent6 2 2 3" xfId="264" xr:uid="{00000000-0005-0000-0000-0000FF000000}"/>
    <cellStyle name="40% - Accent6 2 3" xfId="265" xr:uid="{00000000-0005-0000-0000-000000010000}"/>
    <cellStyle name="40% - Accent6 2 4" xfId="266" xr:uid="{00000000-0005-0000-0000-000001010000}"/>
    <cellStyle name="40% - Accent6 3" xfId="267" xr:uid="{00000000-0005-0000-0000-000002010000}"/>
    <cellStyle name="40% - Accent6 4" xfId="268" xr:uid="{00000000-0005-0000-0000-000003010000}"/>
    <cellStyle name="40% - Accent6 5" xfId="269" xr:uid="{00000000-0005-0000-0000-000004010000}"/>
    <cellStyle name="40% - Accent6 6" xfId="270" xr:uid="{00000000-0005-0000-0000-000005010000}"/>
    <cellStyle name="40% - Accent6 7" xfId="271" xr:uid="{00000000-0005-0000-0000-000006010000}"/>
    <cellStyle name="40% - Accent6 8" xfId="272" xr:uid="{00000000-0005-0000-0000-000007010000}"/>
    <cellStyle name="40% - Accent6 9" xfId="273" xr:uid="{00000000-0005-0000-0000-000008010000}"/>
    <cellStyle name="40% - Ênfase1 2" xfId="274" xr:uid="{00000000-0005-0000-0000-000009010000}"/>
    <cellStyle name="40% - Ênfase2 2" xfId="275" xr:uid="{00000000-0005-0000-0000-00000A010000}"/>
    <cellStyle name="40% - Ênfase3 2" xfId="276" xr:uid="{00000000-0005-0000-0000-00000B010000}"/>
    <cellStyle name="40% - Ênfase4 2" xfId="277" xr:uid="{00000000-0005-0000-0000-00000C010000}"/>
    <cellStyle name="40% - Ênfase5 2" xfId="278" xr:uid="{00000000-0005-0000-0000-00000D010000}"/>
    <cellStyle name="40% - Ênfase6 2" xfId="279" xr:uid="{00000000-0005-0000-0000-00000E010000}"/>
    <cellStyle name="60% - Accent1" xfId="280" xr:uid="{00000000-0005-0000-0000-00000F010000}"/>
    <cellStyle name="60% - Accent1 10" xfId="281" xr:uid="{00000000-0005-0000-0000-000010010000}"/>
    <cellStyle name="60% - Accent1 11" xfId="282" xr:uid="{00000000-0005-0000-0000-000011010000}"/>
    <cellStyle name="60% - Accent1 12" xfId="283" xr:uid="{00000000-0005-0000-0000-000012010000}"/>
    <cellStyle name="60% - Accent1 13" xfId="284" xr:uid="{00000000-0005-0000-0000-000013010000}"/>
    <cellStyle name="60% - Accent1 13 2" xfId="285" xr:uid="{00000000-0005-0000-0000-000014010000}"/>
    <cellStyle name="60% - Accent1 13 3" xfId="286" xr:uid="{00000000-0005-0000-0000-000015010000}"/>
    <cellStyle name="60% - Accent1 14" xfId="287" xr:uid="{00000000-0005-0000-0000-000016010000}"/>
    <cellStyle name="60% - Accent1 2" xfId="288" xr:uid="{00000000-0005-0000-0000-000017010000}"/>
    <cellStyle name="60% - Accent1 2 2" xfId="289" xr:uid="{00000000-0005-0000-0000-000018010000}"/>
    <cellStyle name="60% - Accent1 2 2 2" xfId="290" xr:uid="{00000000-0005-0000-0000-000019010000}"/>
    <cellStyle name="60% - Accent1 2 2 3" xfId="291" xr:uid="{00000000-0005-0000-0000-00001A010000}"/>
    <cellStyle name="60% - Accent1 2 3" xfId="292" xr:uid="{00000000-0005-0000-0000-00001B010000}"/>
    <cellStyle name="60% - Accent1 2 4" xfId="293" xr:uid="{00000000-0005-0000-0000-00001C010000}"/>
    <cellStyle name="60% - Accent1 3" xfId="294" xr:uid="{00000000-0005-0000-0000-00001D010000}"/>
    <cellStyle name="60% - Accent1 4" xfId="295" xr:uid="{00000000-0005-0000-0000-00001E010000}"/>
    <cellStyle name="60% - Accent1 5" xfId="296" xr:uid="{00000000-0005-0000-0000-00001F010000}"/>
    <cellStyle name="60% - Accent1 6" xfId="297" xr:uid="{00000000-0005-0000-0000-000020010000}"/>
    <cellStyle name="60% - Accent1 7" xfId="298" xr:uid="{00000000-0005-0000-0000-000021010000}"/>
    <cellStyle name="60% - Accent1 8" xfId="299" xr:uid="{00000000-0005-0000-0000-000022010000}"/>
    <cellStyle name="60% - Accent1 9" xfId="300" xr:uid="{00000000-0005-0000-0000-000023010000}"/>
    <cellStyle name="60% - Accent2" xfId="301" xr:uid="{00000000-0005-0000-0000-000024010000}"/>
    <cellStyle name="60% - Accent2 10" xfId="302" xr:uid="{00000000-0005-0000-0000-000025010000}"/>
    <cellStyle name="60% - Accent2 11" xfId="303" xr:uid="{00000000-0005-0000-0000-000026010000}"/>
    <cellStyle name="60% - Accent2 12" xfId="304" xr:uid="{00000000-0005-0000-0000-000027010000}"/>
    <cellStyle name="60% - Accent2 13" xfId="305" xr:uid="{00000000-0005-0000-0000-000028010000}"/>
    <cellStyle name="60% - Accent2 13 2" xfId="306" xr:uid="{00000000-0005-0000-0000-000029010000}"/>
    <cellStyle name="60% - Accent2 13 3" xfId="307" xr:uid="{00000000-0005-0000-0000-00002A010000}"/>
    <cellStyle name="60% - Accent2 14" xfId="308" xr:uid="{00000000-0005-0000-0000-00002B010000}"/>
    <cellStyle name="60% - Accent2 2" xfId="309" xr:uid="{00000000-0005-0000-0000-00002C010000}"/>
    <cellStyle name="60% - Accent2 2 2" xfId="310" xr:uid="{00000000-0005-0000-0000-00002D010000}"/>
    <cellStyle name="60% - Accent2 2 2 2" xfId="311" xr:uid="{00000000-0005-0000-0000-00002E010000}"/>
    <cellStyle name="60% - Accent2 2 2 3" xfId="312" xr:uid="{00000000-0005-0000-0000-00002F010000}"/>
    <cellStyle name="60% - Accent2 2 3" xfId="313" xr:uid="{00000000-0005-0000-0000-000030010000}"/>
    <cellStyle name="60% - Accent2 2 4" xfId="314" xr:uid="{00000000-0005-0000-0000-000031010000}"/>
    <cellStyle name="60% - Accent2 3" xfId="315" xr:uid="{00000000-0005-0000-0000-000032010000}"/>
    <cellStyle name="60% - Accent2 4" xfId="316" xr:uid="{00000000-0005-0000-0000-000033010000}"/>
    <cellStyle name="60% - Accent2 5" xfId="317" xr:uid="{00000000-0005-0000-0000-000034010000}"/>
    <cellStyle name="60% - Accent2 6" xfId="318" xr:uid="{00000000-0005-0000-0000-000035010000}"/>
    <cellStyle name="60% - Accent2 7" xfId="319" xr:uid="{00000000-0005-0000-0000-000036010000}"/>
    <cellStyle name="60% - Accent2 8" xfId="320" xr:uid="{00000000-0005-0000-0000-000037010000}"/>
    <cellStyle name="60% - Accent2 9" xfId="321" xr:uid="{00000000-0005-0000-0000-000038010000}"/>
    <cellStyle name="60% - Accent3" xfId="322" xr:uid="{00000000-0005-0000-0000-000039010000}"/>
    <cellStyle name="60% - Accent3 10" xfId="323" xr:uid="{00000000-0005-0000-0000-00003A010000}"/>
    <cellStyle name="60% - Accent3 11" xfId="324" xr:uid="{00000000-0005-0000-0000-00003B010000}"/>
    <cellStyle name="60% - Accent3 12" xfId="325" xr:uid="{00000000-0005-0000-0000-00003C010000}"/>
    <cellStyle name="60% - Accent3 13" xfId="326" xr:uid="{00000000-0005-0000-0000-00003D010000}"/>
    <cellStyle name="60% - Accent3 13 2" xfId="327" xr:uid="{00000000-0005-0000-0000-00003E010000}"/>
    <cellStyle name="60% - Accent3 13 3" xfId="328" xr:uid="{00000000-0005-0000-0000-00003F010000}"/>
    <cellStyle name="60% - Accent3 14" xfId="329" xr:uid="{00000000-0005-0000-0000-000040010000}"/>
    <cellStyle name="60% - Accent3 2" xfId="330" xr:uid="{00000000-0005-0000-0000-000041010000}"/>
    <cellStyle name="60% - Accent3 2 2" xfId="331" xr:uid="{00000000-0005-0000-0000-000042010000}"/>
    <cellStyle name="60% - Accent3 2 2 2" xfId="332" xr:uid="{00000000-0005-0000-0000-000043010000}"/>
    <cellStyle name="60% - Accent3 2 2 3" xfId="333" xr:uid="{00000000-0005-0000-0000-000044010000}"/>
    <cellStyle name="60% - Accent3 2 3" xfId="334" xr:uid="{00000000-0005-0000-0000-000045010000}"/>
    <cellStyle name="60% - Accent3 2 4" xfId="335" xr:uid="{00000000-0005-0000-0000-000046010000}"/>
    <cellStyle name="60% - Accent3 3" xfId="336" xr:uid="{00000000-0005-0000-0000-000047010000}"/>
    <cellStyle name="60% - Accent3 4" xfId="337" xr:uid="{00000000-0005-0000-0000-000048010000}"/>
    <cellStyle name="60% - Accent3 5" xfId="338" xr:uid="{00000000-0005-0000-0000-000049010000}"/>
    <cellStyle name="60% - Accent3 6" xfId="339" xr:uid="{00000000-0005-0000-0000-00004A010000}"/>
    <cellStyle name="60% - Accent3 7" xfId="340" xr:uid="{00000000-0005-0000-0000-00004B010000}"/>
    <cellStyle name="60% - Accent3 8" xfId="341" xr:uid="{00000000-0005-0000-0000-00004C010000}"/>
    <cellStyle name="60% - Accent3 9" xfId="342" xr:uid="{00000000-0005-0000-0000-00004D010000}"/>
    <cellStyle name="60% - Accent4" xfId="343" xr:uid="{00000000-0005-0000-0000-00004E010000}"/>
    <cellStyle name="60% - Accent4 10" xfId="344" xr:uid="{00000000-0005-0000-0000-00004F010000}"/>
    <cellStyle name="60% - Accent4 11" xfId="345" xr:uid="{00000000-0005-0000-0000-000050010000}"/>
    <cellStyle name="60% - Accent4 12" xfId="346" xr:uid="{00000000-0005-0000-0000-000051010000}"/>
    <cellStyle name="60% - Accent4 13" xfId="347" xr:uid="{00000000-0005-0000-0000-000052010000}"/>
    <cellStyle name="60% - Accent4 13 2" xfId="348" xr:uid="{00000000-0005-0000-0000-000053010000}"/>
    <cellStyle name="60% - Accent4 13 3" xfId="349" xr:uid="{00000000-0005-0000-0000-000054010000}"/>
    <cellStyle name="60% - Accent4 14" xfId="350" xr:uid="{00000000-0005-0000-0000-000055010000}"/>
    <cellStyle name="60% - Accent4 2" xfId="351" xr:uid="{00000000-0005-0000-0000-000056010000}"/>
    <cellStyle name="60% - Accent4 2 2" xfId="352" xr:uid="{00000000-0005-0000-0000-000057010000}"/>
    <cellStyle name="60% - Accent4 2 2 2" xfId="353" xr:uid="{00000000-0005-0000-0000-000058010000}"/>
    <cellStyle name="60% - Accent4 2 2 3" xfId="354" xr:uid="{00000000-0005-0000-0000-000059010000}"/>
    <cellStyle name="60% - Accent4 2 3" xfId="355" xr:uid="{00000000-0005-0000-0000-00005A010000}"/>
    <cellStyle name="60% - Accent4 2 4" xfId="356" xr:uid="{00000000-0005-0000-0000-00005B010000}"/>
    <cellStyle name="60% - Accent4 3" xfId="357" xr:uid="{00000000-0005-0000-0000-00005C010000}"/>
    <cellStyle name="60% - Accent4 4" xfId="358" xr:uid="{00000000-0005-0000-0000-00005D010000}"/>
    <cellStyle name="60% - Accent4 5" xfId="359" xr:uid="{00000000-0005-0000-0000-00005E010000}"/>
    <cellStyle name="60% - Accent4 6" xfId="360" xr:uid="{00000000-0005-0000-0000-00005F010000}"/>
    <cellStyle name="60% - Accent4 7" xfId="361" xr:uid="{00000000-0005-0000-0000-000060010000}"/>
    <cellStyle name="60% - Accent4 8" xfId="362" xr:uid="{00000000-0005-0000-0000-000061010000}"/>
    <cellStyle name="60% - Accent4 9" xfId="363" xr:uid="{00000000-0005-0000-0000-000062010000}"/>
    <cellStyle name="60% - Accent5" xfId="364" xr:uid="{00000000-0005-0000-0000-000063010000}"/>
    <cellStyle name="60% - Accent5 10" xfId="365" xr:uid="{00000000-0005-0000-0000-000064010000}"/>
    <cellStyle name="60% - Accent5 11" xfId="366" xr:uid="{00000000-0005-0000-0000-000065010000}"/>
    <cellStyle name="60% - Accent5 12" xfId="367" xr:uid="{00000000-0005-0000-0000-000066010000}"/>
    <cellStyle name="60% - Accent5 13" xfId="368" xr:uid="{00000000-0005-0000-0000-000067010000}"/>
    <cellStyle name="60% - Accent5 13 2" xfId="369" xr:uid="{00000000-0005-0000-0000-000068010000}"/>
    <cellStyle name="60% - Accent5 13 3" xfId="370" xr:uid="{00000000-0005-0000-0000-000069010000}"/>
    <cellStyle name="60% - Accent5 14" xfId="371" xr:uid="{00000000-0005-0000-0000-00006A010000}"/>
    <cellStyle name="60% - Accent5 2" xfId="372" xr:uid="{00000000-0005-0000-0000-00006B010000}"/>
    <cellStyle name="60% - Accent5 2 2" xfId="373" xr:uid="{00000000-0005-0000-0000-00006C010000}"/>
    <cellStyle name="60% - Accent5 2 2 2" xfId="374" xr:uid="{00000000-0005-0000-0000-00006D010000}"/>
    <cellStyle name="60% - Accent5 2 2 3" xfId="375" xr:uid="{00000000-0005-0000-0000-00006E010000}"/>
    <cellStyle name="60% - Accent5 2 3" xfId="376" xr:uid="{00000000-0005-0000-0000-00006F010000}"/>
    <cellStyle name="60% - Accent5 2 4" xfId="377" xr:uid="{00000000-0005-0000-0000-000070010000}"/>
    <cellStyle name="60% - Accent5 3" xfId="378" xr:uid="{00000000-0005-0000-0000-000071010000}"/>
    <cellStyle name="60% - Accent5 4" xfId="379" xr:uid="{00000000-0005-0000-0000-000072010000}"/>
    <cellStyle name="60% - Accent5 5" xfId="380" xr:uid="{00000000-0005-0000-0000-000073010000}"/>
    <cellStyle name="60% - Accent5 6" xfId="381" xr:uid="{00000000-0005-0000-0000-000074010000}"/>
    <cellStyle name="60% - Accent5 7" xfId="382" xr:uid="{00000000-0005-0000-0000-000075010000}"/>
    <cellStyle name="60% - Accent5 8" xfId="383" xr:uid="{00000000-0005-0000-0000-000076010000}"/>
    <cellStyle name="60% - Accent5 9" xfId="384" xr:uid="{00000000-0005-0000-0000-000077010000}"/>
    <cellStyle name="60% - Accent6" xfId="385" xr:uid="{00000000-0005-0000-0000-000078010000}"/>
    <cellStyle name="60% - Accent6 10" xfId="386" xr:uid="{00000000-0005-0000-0000-000079010000}"/>
    <cellStyle name="60% - Accent6 11" xfId="387" xr:uid="{00000000-0005-0000-0000-00007A010000}"/>
    <cellStyle name="60% - Accent6 12" xfId="388" xr:uid="{00000000-0005-0000-0000-00007B010000}"/>
    <cellStyle name="60% - Accent6 13" xfId="389" xr:uid="{00000000-0005-0000-0000-00007C010000}"/>
    <cellStyle name="60% - Accent6 13 2" xfId="390" xr:uid="{00000000-0005-0000-0000-00007D010000}"/>
    <cellStyle name="60% - Accent6 13 3" xfId="391" xr:uid="{00000000-0005-0000-0000-00007E010000}"/>
    <cellStyle name="60% - Accent6 14" xfId="392" xr:uid="{00000000-0005-0000-0000-00007F010000}"/>
    <cellStyle name="60% - Accent6 2" xfId="393" xr:uid="{00000000-0005-0000-0000-000080010000}"/>
    <cellStyle name="60% - Accent6 2 2" xfId="394" xr:uid="{00000000-0005-0000-0000-000081010000}"/>
    <cellStyle name="60% - Accent6 2 2 2" xfId="395" xr:uid="{00000000-0005-0000-0000-000082010000}"/>
    <cellStyle name="60% - Accent6 2 2 3" xfId="396" xr:uid="{00000000-0005-0000-0000-000083010000}"/>
    <cellStyle name="60% - Accent6 2 3" xfId="397" xr:uid="{00000000-0005-0000-0000-000084010000}"/>
    <cellStyle name="60% - Accent6 2 4" xfId="398" xr:uid="{00000000-0005-0000-0000-000085010000}"/>
    <cellStyle name="60% - Accent6 3" xfId="399" xr:uid="{00000000-0005-0000-0000-000086010000}"/>
    <cellStyle name="60% - Accent6 4" xfId="400" xr:uid="{00000000-0005-0000-0000-000087010000}"/>
    <cellStyle name="60% - Accent6 5" xfId="401" xr:uid="{00000000-0005-0000-0000-000088010000}"/>
    <cellStyle name="60% - Accent6 6" xfId="402" xr:uid="{00000000-0005-0000-0000-000089010000}"/>
    <cellStyle name="60% - Accent6 7" xfId="403" xr:uid="{00000000-0005-0000-0000-00008A010000}"/>
    <cellStyle name="60% - Accent6 8" xfId="404" xr:uid="{00000000-0005-0000-0000-00008B010000}"/>
    <cellStyle name="60% - Accent6 9" xfId="405" xr:uid="{00000000-0005-0000-0000-00008C010000}"/>
    <cellStyle name="60% - Ênfase1 2" xfId="406" xr:uid="{00000000-0005-0000-0000-00008D010000}"/>
    <cellStyle name="60% - Ênfase2 2" xfId="407" xr:uid="{00000000-0005-0000-0000-00008E010000}"/>
    <cellStyle name="60% - Ênfase3 2" xfId="408" xr:uid="{00000000-0005-0000-0000-00008F010000}"/>
    <cellStyle name="60% - Ênfase4 2" xfId="409" xr:uid="{00000000-0005-0000-0000-000090010000}"/>
    <cellStyle name="60% - Ênfase5 2" xfId="410" xr:uid="{00000000-0005-0000-0000-000091010000}"/>
    <cellStyle name="60% - Ênfase6 2" xfId="411" xr:uid="{00000000-0005-0000-0000-000092010000}"/>
    <cellStyle name="Accent1" xfId="412" xr:uid="{00000000-0005-0000-0000-000093010000}"/>
    <cellStyle name="Accent1 10" xfId="413" xr:uid="{00000000-0005-0000-0000-000094010000}"/>
    <cellStyle name="Accent1 11" xfId="414" xr:uid="{00000000-0005-0000-0000-000095010000}"/>
    <cellStyle name="Accent1 12" xfId="415" xr:uid="{00000000-0005-0000-0000-000096010000}"/>
    <cellStyle name="Accent1 13" xfId="416" xr:uid="{00000000-0005-0000-0000-000097010000}"/>
    <cellStyle name="Accent1 13 2" xfId="417" xr:uid="{00000000-0005-0000-0000-000098010000}"/>
    <cellStyle name="Accent1 13 3" xfId="418" xr:uid="{00000000-0005-0000-0000-000099010000}"/>
    <cellStyle name="Accent1 14" xfId="419" xr:uid="{00000000-0005-0000-0000-00009A010000}"/>
    <cellStyle name="Accent1 2" xfId="420" xr:uid="{00000000-0005-0000-0000-00009B010000}"/>
    <cellStyle name="Accent1 2 2" xfId="421" xr:uid="{00000000-0005-0000-0000-00009C010000}"/>
    <cellStyle name="Accent1 2 2 2" xfId="422" xr:uid="{00000000-0005-0000-0000-00009D010000}"/>
    <cellStyle name="Accent1 2 2 3" xfId="423" xr:uid="{00000000-0005-0000-0000-00009E010000}"/>
    <cellStyle name="Accent1 2 3" xfId="424" xr:uid="{00000000-0005-0000-0000-00009F010000}"/>
    <cellStyle name="Accent1 2 4" xfId="425" xr:uid="{00000000-0005-0000-0000-0000A0010000}"/>
    <cellStyle name="Accent1 3" xfId="426" xr:uid="{00000000-0005-0000-0000-0000A1010000}"/>
    <cellStyle name="Accent1 4" xfId="427" xr:uid="{00000000-0005-0000-0000-0000A2010000}"/>
    <cellStyle name="Accent1 5" xfId="428" xr:uid="{00000000-0005-0000-0000-0000A3010000}"/>
    <cellStyle name="Accent1 6" xfId="429" xr:uid="{00000000-0005-0000-0000-0000A4010000}"/>
    <cellStyle name="Accent1 7" xfId="430" xr:uid="{00000000-0005-0000-0000-0000A5010000}"/>
    <cellStyle name="Accent1 8" xfId="431" xr:uid="{00000000-0005-0000-0000-0000A6010000}"/>
    <cellStyle name="Accent1 9" xfId="432" xr:uid="{00000000-0005-0000-0000-0000A7010000}"/>
    <cellStyle name="Accent2" xfId="433" xr:uid="{00000000-0005-0000-0000-0000A8010000}"/>
    <cellStyle name="Accent2 10" xfId="434" xr:uid="{00000000-0005-0000-0000-0000A9010000}"/>
    <cellStyle name="Accent2 11" xfId="435" xr:uid="{00000000-0005-0000-0000-0000AA010000}"/>
    <cellStyle name="Accent2 12" xfId="436" xr:uid="{00000000-0005-0000-0000-0000AB010000}"/>
    <cellStyle name="Accent2 13" xfId="437" xr:uid="{00000000-0005-0000-0000-0000AC010000}"/>
    <cellStyle name="Accent2 13 2" xfId="438" xr:uid="{00000000-0005-0000-0000-0000AD010000}"/>
    <cellStyle name="Accent2 13 3" xfId="439" xr:uid="{00000000-0005-0000-0000-0000AE010000}"/>
    <cellStyle name="Accent2 14" xfId="440" xr:uid="{00000000-0005-0000-0000-0000AF010000}"/>
    <cellStyle name="Accent2 2" xfId="441" xr:uid="{00000000-0005-0000-0000-0000B0010000}"/>
    <cellStyle name="Accent2 2 2" xfId="442" xr:uid="{00000000-0005-0000-0000-0000B1010000}"/>
    <cellStyle name="Accent2 2 2 2" xfId="443" xr:uid="{00000000-0005-0000-0000-0000B2010000}"/>
    <cellStyle name="Accent2 2 2 3" xfId="444" xr:uid="{00000000-0005-0000-0000-0000B3010000}"/>
    <cellStyle name="Accent2 2 3" xfId="445" xr:uid="{00000000-0005-0000-0000-0000B4010000}"/>
    <cellStyle name="Accent2 2 4" xfId="446" xr:uid="{00000000-0005-0000-0000-0000B5010000}"/>
    <cellStyle name="Accent2 3" xfId="447" xr:uid="{00000000-0005-0000-0000-0000B6010000}"/>
    <cellStyle name="Accent2 4" xfId="448" xr:uid="{00000000-0005-0000-0000-0000B7010000}"/>
    <cellStyle name="Accent2 5" xfId="449" xr:uid="{00000000-0005-0000-0000-0000B8010000}"/>
    <cellStyle name="Accent2 6" xfId="450" xr:uid="{00000000-0005-0000-0000-0000B9010000}"/>
    <cellStyle name="Accent2 7" xfId="451" xr:uid="{00000000-0005-0000-0000-0000BA010000}"/>
    <cellStyle name="Accent2 8" xfId="452" xr:uid="{00000000-0005-0000-0000-0000BB010000}"/>
    <cellStyle name="Accent2 9" xfId="453" xr:uid="{00000000-0005-0000-0000-0000BC010000}"/>
    <cellStyle name="Accent3" xfId="454" xr:uid="{00000000-0005-0000-0000-0000BD010000}"/>
    <cellStyle name="Accent3 10" xfId="455" xr:uid="{00000000-0005-0000-0000-0000BE010000}"/>
    <cellStyle name="Accent3 11" xfId="456" xr:uid="{00000000-0005-0000-0000-0000BF010000}"/>
    <cellStyle name="Accent3 12" xfId="457" xr:uid="{00000000-0005-0000-0000-0000C0010000}"/>
    <cellStyle name="Accent3 13" xfId="458" xr:uid="{00000000-0005-0000-0000-0000C1010000}"/>
    <cellStyle name="Accent3 13 2" xfId="459" xr:uid="{00000000-0005-0000-0000-0000C2010000}"/>
    <cellStyle name="Accent3 13 3" xfId="460" xr:uid="{00000000-0005-0000-0000-0000C3010000}"/>
    <cellStyle name="Accent3 14" xfId="461" xr:uid="{00000000-0005-0000-0000-0000C4010000}"/>
    <cellStyle name="Accent3 2" xfId="462" xr:uid="{00000000-0005-0000-0000-0000C5010000}"/>
    <cellStyle name="Accent3 2 2" xfId="463" xr:uid="{00000000-0005-0000-0000-0000C6010000}"/>
    <cellStyle name="Accent3 2 2 2" xfId="464" xr:uid="{00000000-0005-0000-0000-0000C7010000}"/>
    <cellStyle name="Accent3 2 2 3" xfId="465" xr:uid="{00000000-0005-0000-0000-0000C8010000}"/>
    <cellStyle name="Accent3 2 3" xfId="466" xr:uid="{00000000-0005-0000-0000-0000C9010000}"/>
    <cellStyle name="Accent3 2 4" xfId="467" xr:uid="{00000000-0005-0000-0000-0000CA010000}"/>
    <cellStyle name="Accent3 3" xfId="468" xr:uid="{00000000-0005-0000-0000-0000CB010000}"/>
    <cellStyle name="Accent3 4" xfId="469" xr:uid="{00000000-0005-0000-0000-0000CC010000}"/>
    <cellStyle name="Accent3 5" xfId="470" xr:uid="{00000000-0005-0000-0000-0000CD010000}"/>
    <cellStyle name="Accent3 6" xfId="471" xr:uid="{00000000-0005-0000-0000-0000CE010000}"/>
    <cellStyle name="Accent3 7" xfId="472" xr:uid="{00000000-0005-0000-0000-0000CF010000}"/>
    <cellStyle name="Accent3 8" xfId="473" xr:uid="{00000000-0005-0000-0000-0000D0010000}"/>
    <cellStyle name="Accent3 9" xfId="474" xr:uid="{00000000-0005-0000-0000-0000D1010000}"/>
    <cellStyle name="Accent4" xfId="475" xr:uid="{00000000-0005-0000-0000-0000D2010000}"/>
    <cellStyle name="Accent4 10" xfId="476" xr:uid="{00000000-0005-0000-0000-0000D3010000}"/>
    <cellStyle name="Accent4 11" xfId="477" xr:uid="{00000000-0005-0000-0000-0000D4010000}"/>
    <cellStyle name="Accent4 12" xfId="478" xr:uid="{00000000-0005-0000-0000-0000D5010000}"/>
    <cellStyle name="Accent4 13" xfId="479" xr:uid="{00000000-0005-0000-0000-0000D6010000}"/>
    <cellStyle name="Accent4 13 2" xfId="480" xr:uid="{00000000-0005-0000-0000-0000D7010000}"/>
    <cellStyle name="Accent4 13 3" xfId="481" xr:uid="{00000000-0005-0000-0000-0000D8010000}"/>
    <cellStyle name="Accent4 14" xfId="482" xr:uid="{00000000-0005-0000-0000-0000D9010000}"/>
    <cellStyle name="Accent4 2" xfId="483" xr:uid="{00000000-0005-0000-0000-0000DA010000}"/>
    <cellStyle name="Accent4 2 2" xfId="484" xr:uid="{00000000-0005-0000-0000-0000DB010000}"/>
    <cellStyle name="Accent4 2 2 2" xfId="485" xr:uid="{00000000-0005-0000-0000-0000DC010000}"/>
    <cellStyle name="Accent4 2 2 3" xfId="486" xr:uid="{00000000-0005-0000-0000-0000DD010000}"/>
    <cellStyle name="Accent4 2 3" xfId="487" xr:uid="{00000000-0005-0000-0000-0000DE010000}"/>
    <cellStyle name="Accent4 2 4" xfId="488" xr:uid="{00000000-0005-0000-0000-0000DF010000}"/>
    <cellStyle name="Accent4 3" xfId="489" xr:uid="{00000000-0005-0000-0000-0000E0010000}"/>
    <cellStyle name="Accent4 4" xfId="490" xr:uid="{00000000-0005-0000-0000-0000E1010000}"/>
    <cellStyle name="Accent4 5" xfId="491" xr:uid="{00000000-0005-0000-0000-0000E2010000}"/>
    <cellStyle name="Accent4 6" xfId="492" xr:uid="{00000000-0005-0000-0000-0000E3010000}"/>
    <cellStyle name="Accent4 7" xfId="493" xr:uid="{00000000-0005-0000-0000-0000E4010000}"/>
    <cellStyle name="Accent4 8" xfId="494" xr:uid="{00000000-0005-0000-0000-0000E5010000}"/>
    <cellStyle name="Accent4 9" xfId="495" xr:uid="{00000000-0005-0000-0000-0000E6010000}"/>
    <cellStyle name="Accent5" xfId="496" xr:uid="{00000000-0005-0000-0000-0000E7010000}"/>
    <cellStyle name="Accent5 10" xfId="497" xr:uid="{00000000-0005-0000-0000-0000E8010000}"/>
    <cellStyle name="Accent5 11" xfId="498" xr:uid="{00000000-0005-0000-0000-0000E9010000}"/>
    <cellStyle name="Accent5 12" xfId="499" xr:uid="{00000000-0005-0000-0000-0000EA010000}"/>
    <cellStyle name="Accent5 13" xfId="500" xr:uid="{00000000-0005-0000-0000-0000EB010000}"/>
    <cellStyle name="Accent5 13 2" xfId="501" xr:uid="{00000000-0005-0000-0000-0000EC010000}"/>
    <cellStyle name="Accent5 13 3" xfId="502" xr:uid="{00000000-0005-0000-0000-0000ED010000}"/>
    <cellStyle name="Accent5 14" xfId="503" xr:uid="{00000000-0005-0000-0000-0000EE010000}"/>
    <cellStyle name="Accent5 2" xfId="504" xr:uid="{00000000-0005-0000-0000-0000EF010000}"/>
    <cellStyle name="Accent5 2 2" xfId="505" xr:uid="{00000000-0005-0000-0000-0000F0010000}"/>
    <cellStyle name="Accent5 2 2 2" xfId="506" xr:uid="{00000000-0005-0000-0000-0000F1010000}"/>
    <cellStyle name="Accent5 2 2 3" xfId="507" xr:uid="{00000000-0005-0000-0000-0000F2010000}"/>
    <cellStyle name="Accent5 2 3" xfId="508" xr:uid="{00000000-0005-0000-0000-0000F3010000}"/>
    <cellStyle name="Accent5 2 4" xfId="509" xr:uid="{00000000-0005-0000-0000-0000F4010000}"/>
    <cellStyle name="Accent5 3" xfId="510" xr:uid="{00000000-0005-0000-0000-0000F5010000}"/>
    <cellStyle name="Accent5 4" xfId="511" xr:uid="{00000000-0005-0000-0000-0000F6010000}"/>
    <cellStyle name="Accent5 5" xfId="512" xr:uid="{00000000-0005-0000-0000-0000F7010000}"/>
    <cellStyle name="Accent5 6" xfId="513" xr:uid="{00000000-0005-0000-0000-0000F8010000}"/>
    <cellStyle name="Accent5 7" xfId="514" xr:uid="{00000000-0005-0000-0000-0000F9010000}"/>
    <cellStyle name="Accent5 8" xfId="515" xr:uid="{00000000-0005-0000-0000-0000FA010000}"/>
    <cellStyle name="Accent5 9" xfId="516" xr:uid="{00000000-0005-0000-0000-0000FB010000}"/>
    <cellStyle name="Accent6" xfId="517" xr:uid="{00000000-0005-0000-0000-0000FC010000}"/>
    <cellStyle name="Accent6 10" xfId="518" xr:uid="{00000000-0005-0000-0000-0000FD010000}"/>
    <cellStyle name="Accent6 11" xfId="519" xr:uid="{00000000-0005-0000-0000-0000FE010000}"/>
    <cellStyle name="Accent6 12" xfId="520" xr:uid="{00000000-0005-0000-0000-0000FF010000}"/>
    <cellStyle name="Accent6 13" xfId="521" xr:uid="{00000000-0005-0000-0000-000000020000}"/>
    <cellStyle name="Accent6 13 2" xfId="522" xr:uid="{00000000-0005-0000-0000-000001020000}"/>
    <cellStyle name="Accent6 13 3" xfId="523" xr:uid="{00000000-0005-0000-0000-000002020000}"/>
    <cellStyle name="Accent6 14" xfId="524" xr:uid="{00000000-0005-0000-0000-000003020000}"/>
    <cellStyle name="Accent6 2" xfId="525" xr:uid="{00000000-0005-0000-0000-000004020000}"/>
    <cellStyle name="Accent6 2 2" xfId="526" xr:uid="{00000000-0005-0000-0000-000005020000}"/>
    <cellStyle name="Accent6 2 2 2" xfId="527" xr:uid="{00000000-0005-0000-0000-000006020000}"/>
    <cellStyle name="Accent6 2 2 3" xfId="528" xr:uid="{00000000-0005-0000-0000-000007020000}"/>
    <cellStyle name="Accent6 2 3" xfId="529" xr:uid="{00000000-0005-0000-0000-000008020000}"/>
    <cellStyle name="Accent6 2 4" xfId="530" xr:uid="{00000000-0005-0000-0000-000009020000}"/>
    <cellStyle name="Accent6 3" xfId="531" xr:uid="{00000000-0005-0000-0000-00000A020000}"/>
    <cellStyle name="Accent6 4" xfId="532" xr:uid="{00000000-0005-0000-0000-00000B020000}"/>
    <cellStyle name="Accent6 5" xfId="533" xr:uid="{00000000-0005-0000-0000-00000C020000}"/>
    <cellStyle name="Accent6 6" xfId="534" xr:uid="{00000000-0005-0000-0000-00000D020000}"/>
    <cellStyle name="Accent6 7" xfId="535" xr:uid="{00000000-0005-0000-0000-00000E020000}"/>
    <cellStyle name="Accent6 8" xfId="536" xr:uid="{00000000-0005-0000-0000-00000F020000}"/>
    <cellStyle name="Accent6 9" xfId="537" xr:uid="{00000000-0005-0000-0000-000010020000}"/>
    <cellStyle name="Bad" xfId="538" xr:uid="{00000000-0005-0000-0000-000011020000}"/>
    <cellStyle name="Bad 10" xfId="539" xr:uid="{00000000-0005-0000-0000-000012020000}"/>
    <cellStyle name="Bad 11" xfId="540" xr:uid="{00000000-0005-0000-0000-000013020000}"/>
    <cellStyle name="Bad 12" xfId="541" xr:uid="{00000000-0005-0000-0000-000014020000}"/>
    <cellStyle name="Bad 13" xfId="542" xr:uid="{00000000-0005-0000-0000-000015020000}"/>
    <cellStyle name="Bad 13 2" xfId="543" xr:uid="{00000000-0005-0000-0000-000016020000}"/>
    <cellStyle name="Bad 13 3" xfId="544" xr:uid="{00000000-0005-0000-0000-000017020000}"/>
    <cellStyle name="Bad 14" xfId="545" xr:uid="{00000000-0005-0000-0000-000018020000}"/>
    <cellStyle name="Bad 2" xfId="546" xr:uid="{00000000-0005-0000-0000-000019020000}"/>
    <cellStyle name="Bad 2 2" xfId="547" xr:uid="{00000000-0005-0000-0000-00001A020000}"/>
    <cellStyle name="Bad 2 2 2" xfId="548" xr:uid="{00000000-0005-0000-0000-00001B020000}"/>
    <cellStyle name="Bad 2 2 3" xfId="549" xr:uid="{00000000-0005-0000-0000-00001C020000}"/>
    <cellStyle name="Bad 2 3" xfId="550" xr:uid="{00000000-0005-0000-0000-00001D020000}"/>
    <cellStyle name="Bad 2 4" xfId="551" xr:uid="{00000000-0005-0000-0000-00001E020000}"/>
    <cellStyle name="Bad 3" xfId="552" xr:uid="{00000000-0005-0000-0000-00001F020000}"/>
    <cellStyle name="Bad 4" xfId="553" xr:uid="{00000000-0005-0000-0000-000020020000}"/>
    <cellStyle name="Bad 5" xfId="554" xr:uid="{00000000-0005-0000-0000-000021020000}"/>
    <cellStyle name="Bad 6" xfId="555" xr:uid="{00000000-0005-0000-0000-000022020000}"/>
    <cellStyle name="Bad 7" xfId="556" xr:uid="{00000000-0005-0000-0000-000023020000}"/>
    <cellStyle name="Bad 8" xfId="557" xr:uid="{00000000-0005-0000-0000-000024020000}"/>
    <cellStyle name="Bad 9" xfId="558" xr:uid="{00000000-0005-0000-0000-000025020000}"/>
    <cellStyle name="Bom 2" xfId="559" xr:uid="{00000000-0005-0000-0000-000026020000}"/>
    <cellStyle name="Cabe‡alho 1" xfId="560" xr:uid="{00000000-0005-0000-0000-000027020000}"/>
    <cellStyle name="Cabe‡alho 2" xfId="561" xr:uid="{00000000-0005-0000-0000-000028020000}"/>
    <cellStyle name="CABEÇALHO" xfId="562" xr:uid="{00000000-0005-0000-0000-000029020000}"/>
    <cellStyle name="CABEÇALHO 2" xfId="563" xr:uid="{00000000-0005-0000-0000-00002A020000}"/>
    <cellStyle name="CABEÇALHO 2 2" xfId="564" xr:uid="{00000000-0005-0000-0000-00002B020000}"/>
    <cellStyle name="CABEÇALHO 2 2 2" xfId="565" xr:uid="{00000000-0005-0000-0000-00002C020000}"/>
    <cellStyle name="CABEÇALHO 2 2 2 2" xfId="566" xr:uid="{00000000-0005-0000-0000-00002D020000}"/>
    <cellStyle name="CABEÇALHO 2 2 3" xfId="567" xr:uid="{00000000-0005-0000-0000-00002E020000}"/>
    <cellStyle name="CABEÇALHO 2 3" xfId="568" xr:uid="{00000000-0005-0000-0000-00002F020000}"/>
    <cellStyle name="CABEÇALHO 2 4" xfId="569" xr:uid="{00000000-0005-0000-0000-000030020000}"/>
    <cellStyle name="CABEÇALHO 3" xfId="570" xr:uid="{00000000-0005-0000-0000-000031020000}"/>
    <cellStyle name="CABEÇALHO 3 2" xfId="571" xr:uid="{00000000-0005-0000-0000-000032020000}"/>
    <cellStyle name="CABEÇALHO 3 2 2" xfId="572" xr:uid="{00000000-0005-0000-0000-000033020000}"/>
    <cellStyle name="CABEÇALHO 3 2 2 2" xfId="573" xr:uid="{00000000-0005-0000-0000-000034020000}"/>
    <cellStyle name="CABEÇALHO 3 2 3" xfId="574" xr:uid="{00000000-0005-0000-0000-000035020000}"/>
    <cellStyle name="CABEÇALHO 3 3" xfId="575" xr:uid="{00000000-0005-0000-0000-000036020000}"/>
    <cellStyle name="CABEÇALHO 3 4" xfId="576" xr:uid="{00000000-0005-0000-0000-000037020000}"/>
    <cellStyle name="CABEÇALHO 4" xfId="577" xr:uid="{00000000-0005-0000-0000-000038020000}"/>
    <cellStyle name="CABEÇALHO 4 2" xfId="578" xr:uid="{00000000-0005-0000-0000-000039020000}"/>
    <cellStyle name="CABEÇALHO 4 2 2" xfId="579" xr:uid="{00000000-0005-0000-0000-00003A020000}"/>
    <cellStyle name="CABEÇALHO 4 2 2 2" xfId="580" xr:uid="{00000000-0005-0000-0000-00003B020000}"/>
    <cellStyle name="CABEÇALHO 4 2 3" xfId="581" xr:uid="{00000000-0005-0000-0000-00003C020000}"/>
    <cellStyle name="CABEÇALHO 4 3" xfId="582" xr:uid="{00000000-0005-0000-0000-00003D020000}"/>
    <cellStyle name="CABEÇALHO 4 4" xfId="583" xr:uid="{00000000-0005-0000-0000-00003E020000}"/>
    <cellStyle name="CABEÇALHO 5" xfId="584" xr:uid="{00000000-0005-0000-0000-00003F020000}"/>
    <cellStyle name="CABEÇALHO 5 2" xfId="585" xr:uid="{00000000-0005-0000-0000-000040020000}"/>
    <cellStyle name="CABEÇALHO 5 2 2" xfId="586" xr:uid="{00000000-0005-0000-0000-000041020000}"/>
    <cellStyle name="CABEÇALHO 5 2 2 2" xfId="587" xr:uid="{00000000-0005-0000-0000-000042020000}"/>
    <cellStyle name="CABEÇALHO 5 2 3" xfId="588" xr:uid="{00000000-0005-0000-0000-000043020000}"/>
    <cellStyle name="CABEÇALHO 5 3" xfId="589" xr:uid="{00000000-0005-0000-0000-000044020000}"/>
    <cellStyle name="CABEÇALHO 5 4" xfId="590" xr:uid="{00000000-0005-0000-0000-000045020000}"/>
    <cellStyle name="CABEÇALHO 6" xfId="591" xr:uid="{00000000-0005-0000-0000-000046020000}"/>
    <cellStyle name="CABEÇALHO 6 2" xfId="592" xr:uid="{00000000-0005-0000-0000-000047020000}"/>
    <cellStyle name="CABEÇALHO 6 2 2" xfId="593" xr:uid="{00000000-0005-0000-0000-000048020000}"/>
    <cellStyle name="CABEÇALHO 6 2 2 2" xfId="594" xr:uid="{00000000-0005-0000-0000-000049020000}"/>
    <cellStyle name="CABEÇALHO 6 2 2 2 2" xfId="595" xr:uid="{00000000-0005-0000-0000-00004A020000}"/>
    <cellStyle name="CABEÇALHO 6 2 2 3" xfId="596" xr:uid="{00000000-0005-0000-0000-00004B020000}"/>
    <cellStyle name="CABEÇALHO 6 2 3" xfId="597" xr:uid="{00000000-0005-0000-0000-00004C020000}"/>
    <cellStyle name="CABEÇALHO 6 2 4" xfId="598" xr:uid="{00000000-0005-0000-0000-00004D020000}"/>
    <cellStyle name="CABEÇALHO 6 3" xfId="599" xr:uid="{00000000-0005-0000-0000-00004E020000}"/>
    <cellStyle name="CABEÇALHO 6 3 2" xfId="600" xr:uid="{00000000-0005-0000-0000-00004F020000}"/>
    <cellStyle name="CABEÇALHO 6 4" xfId="601" xr:uid="{00000000-0005-0000-0000-000050020000}"/>
    <cellStyle name="CABEÇALHO 7" xfId="602" xr:uid="{00000000-0005-0000-0000-000051020000}"/>
    <cellStyle name="CABEÇALHO 7 2" xfId="603" xr:uid="{00000000-0005-0000-0000-000052020000}"/>
    <cellStyle name="CABEÇALHO 7 3" xfId="604" xr:uid="{00000000-0005-0000-0000-000053020000}"/>
    <cellStyle name="CABEÇALHO 8" xfId="605" xr:uid="{00000000-0005-0000-0000-000054020000}"/>
    <cellStyle name="Calculation" xfId="606" xr:uid="{00000000-0005-0000-0000-000055020000}"/>
    <cellStyle name="Calculation 10" xfId="607" xr:uid="{00000000-0005-0000-0000-000056020000}"/>
    <cellStyle name="Calculation 10 2" xfId="608" xr:uid="{00000000-0005-0000-0000-000057020000}"/>
    <cellStyle name="Calculation 10 2 2" xfId="609" xr:uid="{00000000-0005-0000-0000-000058020000}"/>
    <cellStyle name="Calculation 10 3" xfId="610" xr:uid="{00000000-0005-0000-0000-000059020000}"/>
    <cellStyle name="Calculation 10 4" xfId="611" xr:uid="{00000000-0005-0000-0000-00005A020000}"/>
    <cellStyle name="Calculation 11" xfId="612" xr:uid="{00000000-0005-0000-0000-00005B020000}"/>
    <cellStyle name="Calculation 11 2" xfId="613" xr:uid="{00000000-0005-0000-0000-00005C020000}"/>
    <cellStyle name="Calculation 11 2 2" xfId="614" xr:uid="{00000000-0005-0000-0000-00005D020000}"/>
    <cellStyle name="Calculation 11 3" xfId="615" xr:uid="{00000000-0005-0000-0000-00005E020000}"/>
    <cellStyle name="Calculation 11 4" xfId="616" xr:uid="{00000000-0005-0000-0000-00005F020000}"/>
    <cellStyle name="Calculation 12" xfId="617" xr:uid="{00000000-0005-0000-0000-000060020000}"/>
    <cellStyle name="Calculation 12 2" xfId="618" xr:uid="{00000000-0005-0000-0000-000061020000}"/>
    <cellStyle name="Calculation 12 2 2" xfId="619" xr:uid="{00000000-0005-0000-0000-000062020000}"/>
    <cellStyle name="Calculation 12 3" xfId="620" xr:uid="{00000000-0005-0000-0000-000063020000}"/>
    <cellStyle name="Calculation 12 4" xfId="621" xr:uid="{00000000-0005-0000-0000-000064020000}"/>
    <cellStyle name="Calculation 13" xfId="622" xr:uid="{00000000-0005-0000-0000-000065020000}"/>
    <cellStyle name="Calculation 14" xfId="623" xr:uid="{00000000-0005-0000-0000-000066020000}"/>
    <cellStyle name="Calculation 15" xfId="624" xr:uid="{00000000-0005-0000-0000-000067020000}"/>
    <cellStyle name="Calculation 16" xfId="625" xr:uid="{00000000-0005-0000-0000-000068020000}"/>
    <cellStyle name="Calculation 17" xfId="626" xr:uid="{00000000-0005-0000-0000-000069020000}"/>
    <cellStyle name="Calculation 18" xfId="627" xr:uid="{00000000-0005-0000-0000-00006A020000}"/>
    <cellStyle name="Calculation 19" xfId="628" xr:uid="{00000000-0005-0000-0000-00006B020000}"/>
    <cellStyle name="Calculation 2" xfId="629" xr:uid="{00000000-0005-0000-0000-00006C020000}"/>
    <cellStyle name="Calculation 2 2" xfId="630" xr:uid="{00000000-0005-0000-0000-00006D020000}"/>
    <cellStyle name="Calculation 2 2 2" xfId="631" xr:uid="{00000000-0005-0000-0000-00006E020000}"/>
    <cellStyle name="Calculation 2 3" xfId="632" xr:uid="{00000000-0005-0000-0000-00006F020000}"/>
    <cellStyle name="Calculation 2 3 2" xfId="633" xr:uid="{00000000-0005-0000-0000-000070020000}"/>
    <cellStyle name="Calculation 2 4" xfId="634" xr:uid="{00000000-0005-0000-0000-000071020000}"/>
    <cellStyle name="Calculation 2 5" xfId="635" xr:uid="{00000000-0005-0000-0000-000072020000}"/>
    <cellStyle name="Calculation 20" xfId="636" xr:uid="{00000000-0005-0000-0000-000073020000}"/>
    <cellStyle name="Calculation 21" xfId="637" xr:uid="{00000000-0005-0000-0000-000074020000}"/>
    <cellStyle name="Calculation 22" xfId="638" xr:uid="{00000000-0005-0000-0000-000075020000}"/>
    <cellStyle name="Calculation 23" xfId="639" xr:uid="{00000000-0005-0000-0000-000076020000}"/>
    <cellStyle name="Calculation 24" xfId="640" xr:uid="{00000000-0005-0000-0000-000077020000}"/>
    <cellStyle name="Calculation 25" xfId="641" xr:uid="{00000000-0005-0000-0000-000078020000}"/>
    <cellStyle name="Calculation 25 2" xfId="642" xr:uid="{00000000-0005-0000-0000-000079020000}"/>
    <cellStyle name="Calculation 25 3" xfId="643" xr:uid="{00000000-0005-0000-0000-00007A020000}"/>
    <cellStyle name="Calculation 26" xfId="644" xr:uid="{00000000-0005-0000-0000-00007B020000}"/>
    <cellStyle name="Calculation 27" xfId="645" xr:uid="{00000000-0005-0000-0000-00007C020000}"/>
    <cellStyle name="Calculation 28" xfId="646" xr:uid="{00000000-0005-0000-0000-00007D020000}"/>
    <cellStyle name="Calculation 3" xfId="647" xr:uid="{00000000-0005-0000-0000-00007E020000}"/>
    <cellStyle name="Calculation 3 2" xfId="648" xr:uid="{00000000-0005-0000-0000-00007F020000}"/>
    <cellStyle name="Calculation 3 2 2" xfId="649" xr:uid="{00000000-0005-0000-0000-000080020000}"/>
    <cellStyle name="Calculation 3 3" xfId="650" xr:uid="{00000000-0005-0000-0000-000081020000}"/>
    <cellStyle name="Calculation 3 4" xfId="651" xr:uid="{00000000-0005-0000-0000-000082020000}"/>
    <cellStyle name="Calculation 4" xfId="652" xr:uid="{00000000-0005-0000-0000-000083020000}"/>
    <cellStyle name="Calculation 4 2" xfId="653" xr:uid="{00000000-0005-0000-0000-000084020000}"/>
    <cellStyle name="Calculation 4 2 2" xfId="654" xr:uid="{00000000-0005-0000-0000-000085020000}"/>
    <cellStyle name="Calculation 4 3" xfId="655" xr:uid="{00000000-0005-0000-0000-000086020000}"/>
    <cellStyle name="Calculation 4 4" xfId="656" xr:uid="{00000000-0005-0000-0000-000087020000}"/>
    <cellStyle name="Calculation 5" xfId="657" xr:uid="{00000000-0005-0000-0000-000088020000}"/>
    <cellStyle name="Calculation 5 2" xfId="658" xr:uid="{00000000-0005-0000-0000-000089020000}"/>
    <cellStyle name="Calculation 5 2 2" xfId="659" xr:uid="{00000000-0005-0000-0000-00008A020000}"/>
    <cellStyle name="Calculation 5 3" xfId="660" xr:uid="{00000000-0005-0000-0000-00008B020000}"/>
    <cellStyle name="Calculation 5 4" xfId="661" xr:uid="{00000000-0005-0000-0000-00008C020000}"/>
    <cellStyle name="Calculation 6" xfId="662" xr:uid="{00000000-0005-0000-0000-00008D020000}"/>
    <cellStyle name="Calculation 6 2" xfId="663" xr:uid="{00000000-0005-0000-0000-00008E020000}"/>
    <cellStyle name="Calculation 6 2 2" xfId="664" xr:uid="{00000000-0005-0000-0000-00008F020000}"/>
    <cellStyle name="Calculation 6 3" xfId="665" xr:uid="{00000000-0005-0000-0000-000090020000}"/>
    <cellStyle name="Calculation 6 4" xfId="666" xr:uid="{00000000-0005-0000-0000-000091020000}"/>
    <cellStyle name="Calculation 7" xfId="667" xr:uid="{00000000-0005-0000-0000-000092020000}"/>
    <cellStyle name="Calculation 7 2" xfId="668" xr:uid="{00000000-0005-0000-0000-000093020000}"/>
    <cellStyle name="Calculation 7 2 2" xfId="669" xr:uid="{00000000-0005-0000-0000-000094020000}"/>
    <cellStyle name="Calculation 7 3" xfId="670" xr:uid="{00000000-0005-0000-0000-000095020000}"/>
    <cellStyle name="Calculation 7 4" xfId="671" xr:uid="{00000000-0005-0000-0000-000096020000}"/>
    <cellStyle name="Calculation 8" xfId="672" xr:uid="{00000000-0005-0000-0000-000097020000}"/>
    <cellStyle name="Calculation 8 2" xfId="673" xr:uid="{00000000-0005-0000-0000-000098020000}"/>
    <cellStyle name="Calculation 8 2 2" xfId="674" xr:uid="{00000000-0005-0000-0000-000099020000}"/>
    <cellStyle name="Calculation 8 3" xfId="675" xr:uid="{00000000-0005-0000-0000-00009A020000}"/>
    <cellStyle name="Calculation 8 4" xfId="676" xr:uid="{00000000-0005-0000-0000-00009B020000}"/>
    <cellStyle name="Calculation 9" xfId="677" xr:uid="{00000000-0005-0000-0000-00009C020000}"/>
    <cellStyle name="Calculation 9 2" xfId="678" xr:uid="{00000000-0005-0000-0000-00009D020000}"/>
    <cellStyle name="Calculation 9 2 2" xfId="679" xr:uid="{00000000-0005-0000-0000-00009E020000}"/>
    <cellStyle name="Calculation 9 3" xfId="680" xr:uid="{00000000-0005-0000-0000-00009F020000}"/>
    <cellStyle name="Calculation 9 4" xfId="681" xr:uid="{00000000-0005-0000-0000-0000A0020000}"/>
    <cellStyle name="Cálculo 2" xfId="682" xr:uid="{00000000-0005-0000-0000-0000A1020000}"/>
    <cellStyle name="Camp Output Field" xfId="683" xr:uid="{00000000-0005-0000-0000-0000A2020000}"/>
    <cellStyle name="Camp Output Field 10" xfId="684" xr:uid="{00000000-0005-0000-0000-0000A3020000}"/>
    <cellStyle name="Camp Output Field 10 2" xfId="685" xr:uid="{00000000-0005-0000-0000-0000A4020000}"/>
    <cellStyle name="Camp Output Field 10 2 2" xfId="686" xr:uid="{00000000-0005-0000-0000-0000A5020000}"/>
    <cellStyle name="Camp Output Field 10 3" xfId="687" xr:uid="{00000000-0005-0000-0000-0000A6020000}"/>
    <cellStyle name="Camp Output Field 10 4" xfId="688" xr:uid="{00000000-0005-0000-0000-0000A7020000}"/>
    <cellStyle name="Camp Output Field 11" xfId="689" xr:uid="{00000000-0005-0000-0000-0000A8020000}"/>
    <cellStyle name="Camp Output Field 11 2" xfId="690" xr:uid="{00000000-0005-0000-0000-0000A9020000}"/>
    <cellStyle name="Camp Output Field 11 2 2" xfId="691" xr:uid="{00000000-0005-0000-0000-0000AA020000}"/>
    <cellStyle name="Camp Output Field 11 3" xfId="692" xr:uid="{00000000-0005-0000-0000-0000AB020000}"/>
    <cellStyle name="Camp Output Field 11 4" xfId="693" xr:uid="{00000000-0005-0000-0000-0000AC020000}"/>
    <cellStyle name="Camp Output Field 12" xfId="694" xr:uid="{00000000-0005-0000-0000-0000AD020000}"/>
    <cellStyle name="Camp Output Field 12 2" xfId="695" xr:uid="{00000000-0005-0000-0000-0000AE020000}"/>
    <cellStyle name="Camp Output Field 12 2 2" xfId="696" xr:uid="{00000000-0005-0000-0000-0000AF020000}"/>
    <cellStyle name="Camp Output Field 12 3" xfId="697" xr:uid="{00000000-0005-0000-0000-0000B0020000}"/>
    <cellStyle name="Camp Output Field 12 4" xfId="698" xr:uid="{00000000-0005-0000-0000-0000B1020000}"/>
    <cellStyle name="Camp Output Field 13" xfId="699" xr:uid="{00000000-0005-0000-0000-0000B2020000}"/>
    <cellStyle name="Camp Output Field 2" xfId="700" xr:uid="{00000000-0005-0000-0000-0000B3020000}"/>
    <cellStyle name="Camp Output Field 2 2" xfId="701" xr:uid="{00000000-0005-0000-0000-0000B4020000}"/>
    <cellStyle name="Camp Output Field 2 2 2" xfId="702" xr:uid="{00000000-0005-0000-0000-0000B5020000}"/>
    <cellStyle name="Camp Output Field 2 3" xfId="703" xr:uid="{00000000-0005-0000-0000-0000B6020000}"/>
    <cellStyle name="Camp Output Field 2 3 2" xfId="704" xr:uid="{00000000-0005-0000-0000-0000B7020000}"/>
    <cellStyle name="Camp Output Field 2 4" xfId="705" xr:uid="{00000000-0005-0000-0000-0000B8020000}"/>
    <cellStyle name="Camp Output Field 2 5" xfId="706" xr:uid="{00000000-0005-0000-0000-0000B9020000}"/>
    <cellStyle name="Camp Output Field 3" xfId="707" xr:uid="{00000000-0005-0000-0000-0000BA020000}"/>
    <cellStyle name="Camp Output Field 3 2" xfId="708" xr:uid="{00000000-0005-0000-0000-0000BB020000}"/>
    <cellStyle name="Camp Output Field 3 2 2" xfId="709" xr:uid="{00000000-0005-0000-0000-0000BC020000}"/>
    <cellStyle name="Camp Output Field 3 3" xfId="710" xr:uid="{00000000-0005-0000-0000-0000BD020000}"/>
    <cellStyle name="Camp Output Field 3 4" xfId="711" xr:uid="{00000000-0005-0000-0000-0000BE020000}"/>
    <cellStyle name="Camp Output Field 4" xfId="712" xr:uid="{00000000-0005-0000-0000-0000BF020000}"/>
    <cellStyle name="Camp Output Field 4 2" xfId="713" xr:uid="{00000000-0005-0000-0000-0000C0020000}"/>
    <cellStyle name="Camp Output Field 4 2 2" xfId="714" xr:uid="{00000000-0005-0000-0000-0000C1020000}"/>
    <cellStyle name="Camp Output Field 4 3" xfId="715" xr:uid="{00000000-0005-0000-0000-0000C2020000}"/>
    <cellStyle name="Camp Output Field 4 4" xfId="716" xr:uid="{00000000-0005-0000-0000-0000C3020000}"/>
    <cellStyle name="Camp Output Field 5" xfId="717" xr:uid="{00000000-0005-0000-0000-0000C4020000}"/>
    <cellStyle name="Camp Output Field 5 2" xfId="718" xr:uid="{00000000-0005-0000-0000-0000C5020000}"/>
    <cellStyle name="Camp Output Field 5 2 2" xfId="719" xr:uid="{00000000-0005-0000-0000-0000C6020000}"/>
    <cellStyle name="Camp Output Field 5 3" xfId="720" xr:uid="{00000000-0005-0000-0000-0000C7020000}"/>
    <cellStyle name="Camp Output Field 5 4" xfId="721" xr:uid="{00000000-0005-0000-0000-0000C8020000}"/>
    <cellStyle name="Camp Output Field 6" xfId="722" xr:uid="{00000000-0005-0000-0000-0000C9020000}"/>
    <cellStyle name="Camp Output Field 6 2" xfId="723" xr:uid="{00000000-0005-0000-0000-0000CA020000}"/>
    <cellStyle name="Camp Output Field 6 2 2" xfId="724" xr:uid="{00000000-0005-0000-0000-0000CB020000}"/>
    <cellStyle name="Camp Output Field 6 3" xfId="725" xr:uid="{00000000-0005-0000-0000-0000CC020000}"/>
    <cellStyle name="Camp Output Field 6 4" xfId="726" xr:uid="{00000000-0005-0000-0000-0000CD020000}"/>
    <cellStyle name="Camp Output Field 7" xfId="727" xr:uid="{00000000-0005-0000-0000-0000CE020000}"/>
    <cellStyle name="Camp Output Field 7 2" xfId="728" xr:uid="{00000000-0005-0000-0000-0000CF020000}"/>
    <cellStyle name="Camp Output Field 7 2 2" xfId="729" xr:uid="{00000000-0005-0000-0000-0000D0020000}"/>
    <cellStyle name="Camp Output Field 7 3" xfId="730" xr:uid="{00000000-0005-0000-0000-0000D1020000}"/>
    <cellStyle name="Camp Output Field 7 4" xfId="731" xr:uid="{00000000-0005-0000-0000-0000D2020000}"/>
    <cellStyle name="Camp Output Field 8" xfId="732" xr:uid="{00000000-0005-0000-0000-0000D3020000}"/>
    <cellStyle name="Camp Output Field 8 2" xfId="733" xr:uid="{00000000-0005-0000-0000-0000D4020000}"/>
    <cellStyle name="Camp Output Field 8 2 2" xfId="734" xr:uid="{00000000-0005-0000-0000-0000D5020000}"/>
    <cellStyle name="Camp Output Field 8 3" xfId="735" xr:uid="{00000000-0005-0000-0000-0000D6020000}"/>
    <cellStyle name="Camp Output Field 8 4" xfId="736" xr:uid="{00000000-0005-0000-0000-0000D7020000}"/>
    <cellStyle name="Camp Output Field 9" xfId="737" xr:uid="{00000000-0005-0000-0000-0000D8020000}"/>
    <cellStyle name="Camp Output Field 9 2" xfId="738" xr:uid="{00000000-0005-0000-0000-0000D9020000}"/>
    <cellStyle name="Camp Output Field 9 2 2" xfId="739" xr:uid="{00000000-0005-0000-0000-0000DA020000}"/>
    <cellStyle name="Camp Output Field 9 3" xfId="740" xr:uid="{00000000-0005-0000-0000-0000DB020000}"/>
    <cellStyle name="Camp Output Field 9 4" xfId="741" xr:uid="{00000000-0005-0000-0000-0000DC020000}"/>
    <cellStyle name="Camp Output Field General" xfId="742" xr:uid="{00000000-0005-0000-0000-0000DD020000}"/>
    <cellStyle name="Camp Output Field General 10" xfId="743" xr:uid="{00000000-0005-0000-0000-0000DE020000}"/>
    <cellStyle name="Camp Output Field General 10 2" xfId="744" xr:uid="{00000000-0005-0000-0000-0000DF020000}"/>
    <cellStyle name="Camp Output Field General 10 2 2" xfId="745" xr:uid="{00000000-0005-0000-0000-0000E0020000}"/>
    <cellStyle name="Camp Output Field General 10 3" xfId="746" xr:uid="{00000000-0005-0000-0000-0000E1020000}"/>
    <cellStyle name="Camp Output Field General 10 4" xfId="747" xr:uid="{00000000-0005-0000-0000-0000E2020000}"/>
    <cellStyle name="Camp Output Field General 11" xfId="748" xr:uid="{00000000-0005-0000-0000-0000E3020000}"/>
    <cellStyle name="Camp Output Field General 11 2" xfId="749" xr:uid="{00000000-0005-0000-0000-0000E4020000}"/>
    <cellStyle name="Camp Output Field General 11 2 2" xfId="750" xr:uid="{00000000-0005-0000-0000-0000E5020000}"/>
    <cellStyle name="Camp Output Field General 11 3" xfId="751" xr:uid="{00000000-0005-0000-0000-0000E6020000}"/>
    <cellStyle name="Camp Output Field General 11 4" xfId="752" xr:uid="{00000000-0005-0000-0000-0000E7020000}"/>
    <cellStyle name="Camp Output Field General 12" xfId="753" xr:uid="{00000000-0005-0000-0000-0000E8020000}"/>
    <cellStyle name="Camp Output Field General 12 2" xfId="754" xr:uid="{00000000-0005-0000-0000-0000E9020000}"/>
    <cellStyle name="Camp Output Field General 12 2 2" xfId="755" xr:uid="{00000000-0005-0000-0000-0000EA020000}"/>
    <cellStyle name="Camp Output Field General 12 3" xfId="756" xr:uid="{00000000-0005-0000-0000-0000EB020000}"/>
    <cellStyle name="Camp Output Field General 12 4" xfId="757" xr:uid="{00000000-0005-0000-0000-0000EC020000}"/>
    <cellStyle name="Camp Output Field General 13" xfId="758" xr:uid="{00000000-0005-0000-0000-0000ED020000}"/>
    <cellStyle name="Camp Output Field General 2" xfId="759" xr:uid="{00000000-0005-0000-0000-0000EE020000}"/>
    <cellStyle name="Camp Output Field General 2 2" xfId="760" xr:uid="{00000000-0005-0000-0000-0000EF020000}"/>
    <cellStyle name="Camp Output Field General 2 2 2" xfId="761" xr:uid="{00000000-0005-0000-0000-0000F0020000}"/>
    <cellStyle name="Camp Output Field General 2 3" xfId="762" xr:uid="{00000000-0005-0000-0000-0000F1020000}"/>
    <cellStyle name="Camp Output Field General 2 3 2" xfId="763" xr:uid="{00000000-0005-0000-0000-0000F2020000}"/>
    <cellStyle name="Camp Output Field General 2 4" xfId="764" xr:uid="{00000000-0005-0000-0000-0000F3020000}"/>
    <cellStyle name="Camp Output Field General 2 5" xfId="765" xr:uid="{00000000-0005-0000-0000-0000F4020000}"/>
    <cellStyle name="Camp Output Field General 3" xfId="766" xr:uid="{00000000-0005-0000-0000-0000F5020000}"/>
    <cellStyle name="Camp Output Field General 3 2" xfId="767" xr:uid="{00000000-0005-0000-0000-0000F6020000}"/>
    <cellStyle name="Camp Output Field General 3 2 2" xfId="768" xr:uid="{00000000-0005-0000-0000-0000F7020000}"/>
    <cellStyle name="Camp Output Field General 3 3" xfId="769" xr:uid="{00000000-0005-0000-0000-0000F8020000}"/>
    <cellStyle name="Camp Output Field General 3 4" xfId="770" xr:uid="{00000000-0005-0000-0000-0000F9020000}"/>
    <cellStyle name="Camp Output Field General 4" xfId="771" xr:uid="{00000000-0005-0000-0000-0000FA020000}"/>
    <cellStyle name="Camp Output Field General 4 2" xfId="772" xr:uid="{00000000-0005-0000-0000-0000FB020000}"/>
    <cellStyle name="Camp Output Field General 4 2 2" xfId="773" xr:uid="{00000000-0005-0000-0000-0000FC020000}"/>
    <cellStyle name="Camp Output Field General 4 3" xfId="774" xr:uid="{00000000-0005-0000-0000-0000FD020000}"/>
    <cellStyle name="Camp Output Field General 4 4" xfId="775" xr:uid="{00000000-0005-0000-0000-0000FE020000}"/>
    <cellStyle name="Camp Output Field General 5" xfId="776" xr:uid="{00000000-0005-0000-0000-0000FF020000}"/>
    <cellStyle name="Camp Output Field General 5 2" xfId="777" xr:uid="{00000000-0005-0000-0000-000000030000}"/>
    <cellStyle name="Camp Output Field General 5 2 2" xfId="778" xr:uid="{00000000-0005-0000-0000-000001030000}"/>
    <cellStyle name="Camp Output Field General 5 3" xfId="779" xr:uid="{00000000-0005-0000-0000-000002030000}"/>
    <cellStyle name="Camp Output Field General 5 4" xfId="780" xr:uid="{00000000-0005-0000-0000-000003030000}"/>
    <cellStyle name="Camp Output Field General 6" xfId="781" xr:uid="{00000000-0005-0000-0000-000004030000}"/>
    <cellStyle name="Camp Output Field General 6 2" xfId="782" xr:uid="{00000000-0005-0000-0000-000005030000}"/>
    <cellStyle name="Camp Output Field General 6 2 2" xfId="783" xr:uid="{00000000-0005-0000-0000-000006030000}"/>
    <cellStyle name="Camp Output Field General 6 3" xfId="784" xr:uid="{00000000-0005-0000-0000-000007030000}"/>
    <cellStyle name="Camp Output Field General 6 4" xfId="785" xr:uid="{00000000-0005-0000-0000-000008030000}"/>
    <cellStyle name="Camp Output Field General 7" xfId="786" xr:uid="{00000000-0005-0000-0000-000009030000}"/>
    <cellStyle name="Camp Output Field General 7 2" xfId="787" xr:uid="{00000000-0005-0000-0000-00000A030000}"/>
    <cellStyle name="Camp Output Field General 7 2 2" xfId="788" xr:uid="{00000000-0005-0000-0000-00000B030000}"/>
    <cellStyle name="Camp Output Field General 7 3" xfId="789" xr:uid="{00000000-0005-0000-0000-00000C030000}"/>
    <cellStyle name="Camp Output Field General 7 4" xfId="790" xr:uid="{00000000-0005-0000-0000-00000D030000}"/>
    <cellStyle name="Camp Output Field General 8" xfId="791" xr:uid="{00000000-0005-0000-0000-00000E030000}"/>
    <cellStyle name="Camp Output Field General 8 2" xfId="792" xr:uid="{00000000-0005-0000-0000-00000F030000}"/>
    <cellStyle name="Camp Output Field General 8 2 2" xfId="793" xr:uid="{00000000-0005-0000-0000-000010030000}"/>
    <cellStyle name="Camp Output Field General 8 3" xfId="794" xr:uid="{00000000-0005-0000-0000-000011030000}"/>
    <cellStyle name="Camp Output Field General 8 4" xfId="795" xr:uid="{00000000-0005-0000-0000-000012030000}"/>
    <cellStyle name="Camp Output Field General 9" xfId="796" xr:uid="{00000000-0005-0000-0000-000013030000}"/>
    <cellStyle name="Camp Output Field General 9 2" xfId="797" xr:uid="{00000000-0005-0000-0000-000014030000}"/>
    <cellStyle name="Camp Output Field General 9 2 2" xfId="798" xr:uid="{00000000-0005-0000-0000-000015030000}"/>
    <cellStyle name="Camp Output Field General 9 3" xfId="799" xr:uid="{00000000-0005-0000-0000-000016030000}"/>
    <cellStyle name="Camp Output Field General 9 4" xfId="800" xr:uid="{00000000-0005-0000-0000-000017030000}"/>
    <cellStyle name="Camp Output Field_0430_Cx_02" xfId="801" xr:uid="{00000000-0005-0000-0000-000018030000}"/>
    <cellStyle name="Célula Vinculada 2" xfId="802" xr:uid="{00000000-0005-0000-0000-000019030000}"/>
    <cellStyle name="Check Cell" xfId="803" xr:uid="{00000000-0005-0000-0000-00001A030000}"/>
    <cellStyle name="Check Cell 10" xfId="804" xr:uid="{00000000-0005-0000-0000-00001B030000}"/>
    <cellStyle name="Check Cell 11" xfId="805" xr:uid="{00000000-0005-0000-0000-00001C030000}"/>
    <cellStyle name="Check Cell 12" xfId="806" xr:uid="{00000000-0005-0000-0000-00001D030000}"/>
    <cellStyle name="Check Cell 13" xfId="807" xr:uid="{00000000-0005-0000-0000-00001E030000}"/>
    <cellStyle name="Check Cell 13 2" xfId="808" xr:uid="{00000000-0005-0000-0000-00001F030000}"/>
    <cellStyle name="Check Cell 13 3" xfId="809" xr:uid="{00000000-0005-0000-0000-000020030000}"/>
    <cellStyle name="Check Cell 14" xfId="810" xr:uid="{00000000-0005-0000-0000-000021030000}"/>
    <cellStyle name="Check Cell 2" xfId="811" xr:uid="{00000000-0005-0000-0000-000022030000}"/>
    <cellStyle name="Check Cell 2 2" xfId="812" xr:uid="{00000000-0005-0000-0000-000023030000}"/>
    <cellStyle name="Check Cell 2 2 2" xfId="813" xr:uid="{00000000-0005-0000-0000-000024030000}"/>
    <cellStyle name="Check Cell 2 2 3" xfId="814" xr:uid="{00000000-0005-0000-0000-000025030000}"/>
    <cellStyle name="Check Cell 2 3" xfId="815" xr:uid="{00000000-0005-0000-0000-000026030000}"/>
    <cellStyle name="Check Cell 2 4" xfId="816" xr:uid="{00000000-0005-0000-0000-000027030000}"/>
    <cellStyle name="Check Cell 3" xfId="817" xr:uid="{00000000-0005-0000-0000-000028030000}"/>
    <cellStyle name="Check Cell 4" xfId="818" xr:uid="{00000000-0005-0000-0000-000029030000}"/>
    <cellStyle name="Check Cell 5" xfId="819" xr:uid="{00000000-0005-0000-0000-00002A030000}"/>
    <cellStyle name="Check Cell 6" xfId="820" xr:uid="{00000000-0005-0000-0000-00002B030000}"/>
    <cellStyle name="Check Cell 7" xfId="821" xr:uid="{00000000-0005-0000-0000-00002C030000}"/>
    <cellStyle name="Check Cell 8" xfId="822" xr:uid="{00000000-0005-0000-0000-00002D030000}"/>
    <cellStyle name="Check Cell 9" xfId="823" xr:uid="{00000000-0005-0000-0000-00002E030000}"/>
    <cellStyle name="Comma 2" xfId="824" xr:uid="{00000000-0005-0000-0000-00002F030000}"/>
    <cellStyle name="Comma 3" xfId="825" xr:uid="{00000000-0005-0000-0000-000030030000}"/>
    <cellStyle name="Comma 4" xfId="826" xr:uid="{00000000-0005-0000-0000-000031030000}"/>
    <cellStyle name="Comma 4 2" xfId="827" xr:uid="{00000000-0005-0000-0000-000032030000}"/>
    <cellStyle name="Comma 5" xfId="828" xr:uid="{00000000-0005-0000-0000-000033030000}"/>
    <cellStyle name="Comma 5 2" xfId="829" xr:uid="{00000000-0005-0000-0000-000034030000}"/>
    <cellStyle name="CPU" xfId="830" xr:uid="{00000000-0005-0000-0000-000035030000}"/>
    <cellStyle name="Data" xfId="831" xr:uid="{00000000-0005-0000-0000-000036030000}"/>
    <cellStyle name="Data 10" xfId="832" xr:uid="{00000000-0005-0000-0000-000037030000}"/>
    <cellStyle name="Data 11" xfId="833" xr:uid="{00000000-0005-0000-0000-000038030000}"/>
    <cellStyle name="Data 12" xfId="834" xr:uid="{00000000-0005-0000-0000-000039030000}"/>
    <cellStyle name="Data 2" xfId="835" xr:uid="{00000000-0005-0000-0000-00003A030000}"/>
    <cellStyle name="Data 3" xfId="836" xr:uid="{00000000-0005-0000-0000-00003B030000}"/>
    <cellStyle name="Data 4" xfId="837" xr:uid="{00000000-0005-0000-0000-00003C030000}"/>
    <cellStyle name="Data 5" xfId="838" xr:uid="{00000000-0005-0000-0000-00003D030000}"/>
    <cellStyle name="Data 6" xfId="839" xr:uid="{00000000-0005-0000-0000-00003E030000}"/>
    <cellStyle name="Data 7" xfId="840" xr:uid="{00000000-0005-0000-0000-00003F030000}"/>
    <cellStyle name="Data 8" xfId="841" xr:uid="{00000000-0005-0000-0000-000040030000}"/>
    <cellStyle name="Data 9" xfId="842" xr:uid="{00000000-0005-0000-0000-000041030000}"/>
    <cellStyle name="Dj" xfId="843" xr:uid="{00000000-0005-0000-0000-000042030000}"/>
    <cellStyle name="Ênfase1 2" xfId="844" xr:uid="{00000000-0005-0000-0000-000043030000}"/>
    <cellStyle name="Ênfase2 2" xfId="845" xr:uid="{00000000-0005-0000-0000-000044030000}"/>
    <cellStyle name="Ênfase3 2" xfId="846" xr:uid="{00000000-0005-0000-0000-000045030000}"/>
    <cellStyle name="Ênfase4 2" xfId="847" xr:uid="{00000000-0005-0000-0000-000046030000}"/>
    <cellStyle name="Ênfase6 2" xfId="848" xr:uid="{00000000-0005-0000-0000-000047030000}"/>
    <cellStyle name="Entrada 2" xfId="849" xr:uid="{00000000-0005-0000-0000-000048030000}"/>
    <cellStyle name="Estilo 1" xfId="850" xr:uid="{00000000-0005-0000-0000-000049030000}"/>
    <cellStyle name="Euro" xfId="851" xr:uid="{00000000-0005-0000-0000-00004A030000}"/>
    <cellStyle name="Euro 10" xfId="852" xr:uid="{00000000-0005-0000-0000-00004B030000}"/>
    <cellStyle name="Euro 11" xfId="853" xr:uid="{00000000-0005-0000-0000-00004C030000}"/>
    <cellStyle name="Euro 12" xfId="854" xr:uid="{00000000-0005-0000-0000-00004D030000}"/>
    <cellStyle name="Euro 13" xfId="855" xr:uid="{00000000-0005-0000-0000-00004E030000}"/>
    <cellStyle name="Euro 14" xfId="856" xr:uid="{00000000-0005-0000-0000-00004F030000}"/>
    <cellStyle name="Euro 15" xfId="857" xr:uid="{00000000-0005-0000-0000-000050030000}"/>
    <cellStyle name="Euro 16" xfId="858" xr:uid="{00000000-0005-0000-0000-000051030000}"/>
    <cellStyle name="Euro 17" xfId="859" xr:uid="{00000000-0005-0000-0000-000052030000}"/>
    <cellStyle name="Euro 18" xfId="860" xr:uid="{00000000-0005-0000-0000-000053030000}"/>
    <cellStyle name="Euro 19" xfId="861" xr:uid="{00000000-0005-0000-0000-000054030000}"/>
    <cellStyle name="Euro 2" xfId="862" xr:uid="{00000000-0005-0000-0000-000055030000}"/>
    <cellStyle name="Euro 2 2" xfId="863" xr:uid="{00000000-0005-0000-0000-000056030000}"/>
    <cellStyle name="Euro 2 3" xfId="864" xr:uid="{00000000-0005-0000-0000-000057030000}"/>
    <cellStyle name="Euro 2 4" xfId="865" xr:uid="{00000000-0005-0000-0000-000058030000}"/>
    <cellStyle name="Euro 2 5" xfId="866" xr:uid="{00000000-0005-0000-0000-000059030000}"/>
    <cellStyle name="Euro 2 6" xfId="867" xr:uid="{00000000-0005-0000-0000-00005A030000}"/>
    <cellStyle name="Euro 20" xfId="868" xr:uid="{00000000-0005-0000-0000-00005B030000}"/>
    <cellStyle name="Euro 21" xfId="869" xr:uid="{00000000-0005-0000-0000-00005C030000}"/>
    <cellStyle name="Euro 22" xfId="870" xr:uid="{00000000-0005-0000-0000-00005D030000}"/>
    <cellStyle name="Euro 23" xfId="871" xr:uid="{00000000-0005-0000-0000-00005E030000}"/>
    <cellStyle name="Euro 24" xfId="872" xr:uid="{00000000-0005-0000-0000-00005F030000}"/>
    <cellStyle name="Euro 25" xfId="873" xr:uid="{00000000-0005-0000-0000-000060030000}"/>
    <cellStyle name="Euro 26" xfId="874" xr:uid="{00000000-0005-0000-0000-000061030000}"/>
    <cellStyle name="Euro 27" xfId="875" xr:uid="{00000000-0005-0000-0000-000062030000}"/>
    <cellStyle name="Euro 28" xfId="876" xr:uid="{00000000-0005-0000-0000-000063030000}"/>
    <cellStyle name="Euro 29" xfId="877" xr:uid="{00000000-0005-0000-0000-000064030000}"/>
    <cellStyle name="Euro 3" xfId="878" xr:uid="{00000000-0005-0000-0000-000065030000}"/>
    <cellStyle name="Euro 30" xfId="879" xr:uid="{00000000-0005-0000-0000-000066030000}"/>
    <cellStyle name="Euro 31" xfId="880" xr:uid="{00000000-0005-0000-0000-000067030000}"/>
    <cellStyle name="Euro 32" xfId="881" xr:uid="{00000000-0005-0000-0000-000068030000}"/>
    <cellStyle name="Euro 33" xfId="882" xr:uid="{00000000-0005-0000-0000-000069030000}"/>
    <cellStyle name="Euro 34" xfId="883" xr:uid="{00000000-0005-0000-0000-00006A030000}"/>
    <cellStyle name="Euro 35" xfId="884" xr:uid="{00000000-0005-0000-0000-00006B030000}"/>
    <cellStyle name="Euro 36" xfId="885" xr:uid="{00000000-0005-0000-0000-00006C030000}"/>
    <cellStyle name="Euro 37" xfId="886" xr:uid="{00000000-0005-0000-0000-00006D030000}"/>
    <cellStyle name="Euro 38" xfId="887" xr:uid="{00000000-0005-0000-0000-00006E030000}"/>
    <cellStyle name="Euro 39" xfId="888" xr:uid="{00000000-0005-0000-0000-00006F030000}"/>
    <cellStyle name="Euro 4" xfId="889" xr:uid="{00000000-0005-0000-0000-000070030000}"/>
    <cellStyle name="Euro 40" xfId="890" xr:uid="{00000000-0005-0000-0000-000071030000}"/>
    <cellStyle name="Euro 41" xfId="891" xr:uid="{00000000-0005-0000-0000-000072030000}"/>
    <cellStyle name="Euro 42" xfId="892" xr:uid="{00000000-0005-0000-0000-000073030000}"/>
    <cellStyle name="Euro 43" xfId="893" xr:uid="{00000000-0005-0000-0000-000074030000}"/>
    <cellStyle name="Euro 44" xfId="894" xr:uid="{00000000-0005-0000-0000-000075030000}"/>
    <cellStyle name="Euro 45" xfId="895" xr:uid="{00000000-0005-0000-0000-000076030000}"/>
    <cellStyle name="Euro 46" xfId="896" xr:uid="{00000000-0005-0000-0000-000077030000}"/>
    <cellStyle name="Euro 47" xfId="897" xr:uid="{00000000-0005-0000-0000-000078030000}"/>
    <cellStyle name="Euro 48" xfId="898" xr:uid="{00000000-0005-0000-0000-000079030000}"/>
    <cellStyle name="Euro 49" xfId="899" xr:uid="{00000000-0005-0000-0000-00007A030000}"/>
    <cellStyle name="Euro 5" xfId="900" xr:uid="{00000000-0005-0000-0000-00007B030000}"/>
    <cellStyle name="Euro 50" xfId="901" xr:uid="{00000000-0005-0000-0000-00007C030000}"/>
    <cellStyle name="Euro 6" xfId="902" xr:uid="{00000000-0005-0000-0000-00007D030000}"/>
    <cellStyle name="Euro 7" xfId="903" xr:uid="{00000000-0005-0000-0000-00007E030000}"/>
    <cellStyle name="Euro 8" xfId="904" xr:uid="{00000000-0005-0000-0000-00007F030000}"/>
    <cellStyle name="Euro 9" xfId="905" xr:uid="{00000000-0005-0000-0000-000080030000}"/>
    <cellStyle name="Euro_Xl0000011" xfId="906" xr:uid="{00000000-0005-0000-0000-000081030000}"/>
    <cellStyle name="Excel Built-in Normal" xfId="907" xr:uid="{00000000-0005-0000-0000-000082030000}"/>
    <cellStyle name="Explanatory Text" xfId="908" xr:uid="{00000000-0005-0000-0000-000083030000}"/>
    <cellStyle name="Explanatory Text 10" xfId="909" xr:uid="{00000000-0005-0000-0000-000084030000}"/>
    <cellStyle name="Explanatory Text 11" xfId="910" xr:uid="{00000000-0005-0000-0000-000085030000}"/>
    <cellStyle name="Explanatory Text 12" xfId="911" xr:uid="{00000000-0005-0000-0000-000086030000}"/>
    <cellStyle name="Explanatory Text 13" xfId="912" xr:uid="{00000000-0005-0000-0000-000087030000}"/>
    <cellStyle name="Explanatory Text 13 2" xfId="913" xr:uid="{00000000-0005-0000-0000-000088030000}"/>
    <cellStyle name="Explanatory Text 13 3" xfId="914" xr:uid="{00000000-0005-0000-0000-000089030000}"/>
    <cellStyle name="Explanatory Text 14" xfId="915" xr:uid="{00000000-0005-0000-0000-00008A030000}"/>
    <cellStyle name="Explanatory Text 2" xfId="916" xr:uid="{00000000-0005-0000-0000-00008B030000}"/>
    <cellStyle name="Explanatory Text 2 2" xfId="917" xr:uid="{00000000-0005-0000-0000-00008C030000}"/>
    <cellStyle name="Explanatory Text 2 2 2" xfId="918" xr:uid="{00000000-0005-0000-0000-00008D030000}"/>
    <cellStyle name="Explanatory Text 2 2 3" xfId="919" xr:uid="{00000000-0005-0000-0000-00008E030000}"/>
    <cellStyle name="Explanatory Text 2 3" xfId="920" xr:uid="{00000000-0005-0000-0000-00008F030000}"/>
    <cellStyle name="Explanatory Text 2 4" xfId="921" xr:uid="{00000000-0005-0000-0000-000090030000}"/>
    <cellStyle name="Explanatory Text 3" xfId="922" xr:uid="{00000000-0005-0000-0000-000091030000}"/>
    <cellStyle name="Explanatory Text 4" xfId="923" xr:uid="{00000000-0005-0000-0000-000092030000}"/>
    <cellStyle name="Explanatory Text 5" xfId="924" xr:uid="{00000000-0005-0000-0000-000093030000}"/>
    <cellStyle name="Explanatory Text 6" xfId="925" xr:uid="{00000000-0005-0000-0000-000094030000}"/>
    <cellStyle name="Explanatory Text 7" xfId="926" xr:uid="{00000000-0005-0000-0000-000095030000}"/>
    <cellStyle name="Explanatory Text 8" xfId="927" xr:uid="{00000000-0005-0000-0000-000096030000}"/>
    <cellStyle name="Explanatory Text 9" xfId="928" xr:uid="{00000000-0005-0000-0000-000097030000}"/>
    <cellStyle name="Fixo" xfId="929" xr:uid="{00000000-0005-0000-0000-000098030000}"/>
    <cellStyle name="Fixo 10" xfId="930" xr:uid="{00000000-0005-0000-0000-000099030000}"/>
    <cellStyle name="Fixo 11" xfId="931" xr:uid="{00000000-0005-0000-0000-00009A030000}"/>
    <cellStyle name="Fixo 12" xfId="932" xr:uid="{00000000-0005-0000-0000-00009B030000}"/>
    <cellStyle name="Fixo 2" xfId="933" xr:uid="{00000000-0005-0000-0000-00009C030000}"/>
    <cellStyle name="Fixo 3" xfId="934" xr:uid="{00000000-0005-0000-0000-00009D030000}"/>
    <cellStyle name="Fixo 4" xfId="935" xr:uid="{00000000-0005-0000-0000-00009E030000}"/>
    <cellStyle name="Fixo 5" xfId="936" xr:uid="{00000000-0005-0000-0000-00009F030000}"/>
    <cellStyle name="Fixo 6" xfId="937" xr:uid="{00000000-0005-0000-0000-0000A0030000}"/>
    <cellStyle name="Fixo 7" xfId="938" xr:uid="{00000000-0005-0000-0000-0000A1030000}"/>
    <cellStyle name="Fixo 8" xfId="939" xr:uid="{00000000-0005-0000-0000-0000A2030000}"/>
    <cellStyle name="Fixo 9" xfId="940" xr:uid="{00000000-0005-0000-0000-0000A3030000}"/>
    <cellStyle name="Good" xfId="941" xr:uid="{00000000-0005-0000-0000-0000A4030000}"/>
    <cellStyle name="Good 10" xfId="942" xr:uid="{00000000-0005-0000-0000-0000A5030000}"/>
    <cellStyle name="Good 11" xfId="943" xr:uid="{00000000-0005-0000-0000-0000A6030000}"/>
    <cellStyle name="Good 12" xfId="944" xr:uid="{00000000-0005-0000-0000-0000A7030000}"/>
    <cellStyle name="Good 13" xfId="945" xr:uid="{00000000-0005-0000-0000-0000A8030000}"/>
    <cellStyle name="Good 13 2" xfId="946" xr:uid="{00000000-0005-0000-0000-0000A9030000}"/>
    <cellStyle name="Good 13 3" xfId="947" xr:uid="{00000000-0005-0000-0000-0000AA030000}"/>
    <cellStyle name="Good 14" xfId="948" xr:uid="{00000000-0005-0000-0000-0000AB030000}"/>
    <cellStyle name="Good 2" xfId="949" xr:uid="{00000000-0005-0000-0000-0000AC030000}"/>
    <cellStyle name="Good 2 2" xfId="950" xr:uid="{00000000-0005-0000-0000-0000AD030000}"/>
    <cellStyle name="Good 2 2 2" xfId="951" xr:uid="{00000000-0005-0000-0000-0000AE030000}"/>
    <cellStyle name="Good 2 2 3" xfId="952" xr:uid="{00000000-0005-0000-0000-0000AF030000}"/>
    <cellStyle name="Good 2 3" xfId="953" xr:uid="{00000000-0005-0000-0000-0000B0030000}"/>
    <cellStyle name="Good 2 4" xfId="954" xr:uid="{00000000-0005-0000-0000-0000B1030000}"/>
    <cellStyle name="Good 3" xfId="955" xr:uid="{00000000-0005-0000-0000-0000B2030000}"/>
    <cellStyle name="Good 4" xfId="956" xr:uid="{00000000-0005-0000-0000-0000B3030000}"/>
    <cellStyle name="Good 5" xfId="957" xr:uid="{00000000-0005-0000-0000-0000B4030000}"/>
    <cellStyle name="Good 6" xfId="958" xr:uid="{00000000-0005-0000-0000-0000B5030000}"/>
    <cellStyle name="Good 7" xfId="959" xr:uid="{00000000-0005-0000-0000-0000B6030000}"/>
    <cellStyle name="Good 8" xfId="960" xr:uid="{00000000-0005-0000-0000-0000B7030000}"/>
    <cellStyle name="Good 9" xfId="961" xr:uid="{00000000-0005-0000-0000-0000B8030000}"/>
    <cellStyle name="Heading 1" xfId="962" xr:uid="{00000000-0005-0000-0000-0000B9030000}"/>
    <cellStyle name="Heading 1 10" xfId="963" xr:uid="{00000000-0005-0000-0000-0000BA030000}"/>
    <cellStyle name="Heading 1 11" xfId="964" xr:uid="{00000000-0005-0000-0000-0000BB030000}"/>
    <cellStyle name="Heading 1 12" xfId="965" xr:uid="{00000000-0005-0000-0000-0000BC030000}"/>
    <cellStyle name="Heading 1 13" xfId="966" xr:uid="{00000000-0005-0000-0000-0000BD030000}"/>
    <cellStyle name="Heading 1 13 2" xfId="967" xr:uid="{00000000-0005-0000-0000-0000BE030000}"/>
    <cellStyle name="Heading 1 13 3" xfId="968" xr:uid="{00000000-0005-0000-0000-0000BF030000}"/>
    <cellStyle name="Heading 1 14" xfId="969" xr:uid="{00000000-0005-0000-0000-0000C0030000}"/>
    <cellStyle name="Heading 1 2" xfId="970" xr:uid="{00000000-0005-0000-0000-0000C1030000}"/>
    <cellStyle name="Heading 1 2 2" xfId="971" xr:uid="{00000000-0005-0000-0000-0000C2030000}"/>
    <cellStyle name="Heading 1 2 2 2" xfId="972" xr:uid="{00000000-0005-0000-0000-0000C3030000}"/>
    <cellStyle name="Heading 1 2 2 3" xfId="973" xr:uid="{00000000-0005-0000-0000-0000C4030000}"/>
    <cellStyle name="Heading 1 2 3" xfId="974" xr:uid="{00000000-0005-0000-0000-0000C5030000}"/>
    <cellStyle name="Heading 1 2 4" xfId="975" xr:uid="{00000000-0005-0000-0000-0000C6030000}"/>
    <cellStyle name="Heading 1 3" xfId="976" xr:uid="{00000000-0005-0000-0000-0000C7030000}"/>
    <cellStyle name="Heading 1 4" xfId="977" xr:uid="{00000000-0005-0000-0000-0000C8030000}"/>
    <cellStyle name="Heading 1 5" xfId="978" xr:uid="{00000000-0005-0000-0000-0000C9030000}"/>
    <cellStyle name="Heading 1 6" xfId="979" xr:uid="{00000000-0005-0000-0000-0000CA030000}"/>
    <cellStyle name="Heading 1 7" xfId="980" xr:uid="{00000000-0005-0000-0000-0000CB030000}"/>
    <cellStyle name="Heading 1 8" xfId="981" xr:uid="{00000000-0005-0000-0000-0000CC030000}"/>
    <cellStyle name="Heading 1 9" xfId="982" xr:uid="{00000000-0005-0000-0000-0000CD030000}"/>
    <cellStyle name="Heading 2" xfId="983" xr:uid="{00000000-0005-0000-0000-0000CE030000}"/>
    <cellStyle name="Heading 2 10" xfId="984" xr:uid="{00000000-0005-0000-0000-0000CF030000}"/>
    <cellStyle name="Heading 2 11" xfId="985" xr:uid="{00000000-0005-0000-0000-0000D0030000}"/>
    <cellStyle name="Heading 2 12" xfId="986" xr:uid="{00000000-0005-0000-0000-0000D1030000}"/>
    <cellStyle name="Heading 2 13" xfId="987" xr:uid="{00000000-0005-0000-0000-0000D2030000}"/>
    <cellStyle name="Heading 2 13 2" xfId="988" xr:uid="{00000000-0005-0000-0000-0000D3030000}"/>
    <cellStyle name="Heading 2 13 3" xfId="989" xr:uid="{00000000-0005-0000-0000-0000D4030000}"/>
    <cellStyle name="Heading 2 14" xfId="990" xr:uid="{00000000-0005-0000-0000-0000D5030000}"/>
    <cellStyle name="Heading 2 2" xfId="991" xr:uid="{00000000-0005-0000-0000-0000D6030000}"/>
    <cellStyle name="Heading 2 2 2" xfId="992" xr:uid="{00000000-0005-0000-0000-0000D7030000}"/>
    <cellStyle name="Heading 2 2 2 2" xfId="993" xr:uid="{00000000-0005-0000-0000-0000D8030000}"/>
    <cellStyle name="Heading 2 2 2 3" xfId="994" xr:uid="{00000000-0005-0000-0000-0000D9030000}"/>
    <cellStyle name="Heading 2 2 3" xfId="995" xr:uid="{00000000-0005-0000-0000-0000DA030000}"/>
    <cellStyle name="Heading 2 2 4" xfId="996" xr:uid="{00000000-0005-0000-0000-0000DB030000}"/>
    <cellStyle name="Heading 2 3" xfId="997" xr:uid="{00000000-0005-0000-0000-0000DC030000}"/>
    <cellStyle name="Heading 2 4" xfId="998" xr:uid="{00000000-0005-0000-0000-0000DD030000}"/>
    <cellStyle name="Heading 2 5" xfId="999" xr:uid="{00000000-0005-0000-0000-0000DE030000}"/>
    <cellStyle name="Heading 2 6" xfId="1000" xr:uid="{00000000-0005-0000-0000-0000DF030000}"/>
    <cellStyle name="Heading 2 7" xfId="1001" xr:uid="{00000000-0005-0000-0000-0000E0030000}"/>
    <cellStyle name="Heading 2 8" xfId="1002" xr:uid="{00000000-0005-0000-0000-0000E1030000}"/>
    <cellStyle name="Heading 2 9" xfId="1003" xr:uid="{00000000-0005-0000-0000-0000E2030000}"/>
    <cellStyle name="Heading 3" xfId="1004" xr:uid="{00000000-0005-0000-0000-0000E3030000}"/>
    <cellStyle name="Heading 3 10" xfId="1005" xr:uid="{00000000-0005-0000-0000-0000E4030000}"/>
    <cellStyle name="Heading 3 11" xfId="1006" xr:uid="{00000000-0005-0000-0000-0000E5030000}"/>
    <cellStyle name="Heading 3 12" xfId="1007" xr:uid="{00000000-0005-0000-0000-0000E6030000}"/>
    <cellStyle name="Heading 3 13" xfId="1008" xr:uid="{00000000-0005-0000-0000-0000E7030000}"/>
    <cellStyle name="Heading 3 14" xfId="1009" xr:uid="{00000000-0005-0000-0000-0000E8030000}"/>
    <cellStyle name="Heading 3 15" xfId="1010" xr:uid="{00000000-0005-0000-0000-0000E9030000}"/>
    <cellStyle name="Heading 3 16" xfId="1011" xr:uid="{00000000-0005-0000-0000-0000EA030000}"/>
    <cellStyle name="Heading 3 17" xfId="1012" xr:uid="{00000000-0005-0000-0000-0000EB030000}"/>
    <cellStyle name="Heading 3 18" xfId="1013" xr:uid="{00000000-0005-0000-0000-0000EC030000}"/>
    <cellStyle name="Heading 3 19" xfId="1014" xr:uid="{00000000-0005-0000-0000-0000ED030000}"/>
    <cellStyle name="Heading 3 2" xfId="1015" xr:uid="{00000000-0005-0000-0000-0000EE030000}"/>
    <cellStyle name="Heading 3 2 2" xfId="1016" xr:uid="{00000000-0005-0000-0000-0000EF030000}"/>
    <cellStyle name="Heading 3 2 3" xfId="1017" xr:uid="{00000000-0005-0000-0000-0000F0030000}"/>
    <cellStyle name="Heading 3 2 4" xfId="1018" xr:uid="{00000000-0005-0000-0000-0000F1030000}"/>
    <cellStyle name="Heading 3 2 5" xfId="1019" xr:uid="{00000000-0005-0000-0000-0000F2030000}"/>
    <cellStyle name="Heading 3 2 6" xfId="1020" xr:uid="{00000000-0005-0000-0000-0000F3030000}"/>
    <cellStyle name="Heading 3 2 7" xfId="1021" xr:uid="{00000000-0005-0000-0000-0000F4030000}"/>
    <cellStyle name="Heading 3 2 8" xfId="1022" xr:uid="{00000000-0005-0000-0000-0000F5030000}"/>
    <cellStyle name="Heading 3 2 9" xfId="1023" xr:uid="{00000000-0005-0000-0000-0000F6030000}"/>
    <cellStyle name="Heading 3 20" xfId="1024" xr:uid="{00000000-0005-0000-0000-0000F7030000}"/>
    <cellStyle name="Heading 3 21" xfId="1025" xr:uid="{00000000-0005-0000-0000-0000F8030000}"/>
    <cellStyle name="Heading 3 22" xfId="1026" xr:uid="{00000000-0005-0000-0000-0000F9030000}"/>
    <cellStyle name="Heading 3 23" xfId="1027" xr:uid="{00000000-0005-0000-0000-0000FA030000}"/>
    <cellStyle name="Heading 3 24" xfId="1028" xr:uid="{00000000-0005-0000-0000-0000FB030000}"/>
    <cellStyle name="Heading 3 25" xfId="1029" xr:uid="{00000000-0005-0000-0000-0000FC030000}"/>
    <cellStyle name="Heading 3 25 2" xfId="1030" xr:uid="{00000000-0005-0000-0000-0000FD030000}"/>
    <cellStyle name="Heading 3 25 3" xfId="1031" xr:uid="{00000000-0005-0000-0000-0000FE030000}"/>
    <cellStyle name="Heading 3 26" xfId="1032" xr:uid="{00000000-0005-0000-0000-0000FF030000}"/>
    <cellStyle name="Heading 3 3" xfId="1033" xr:uid="{00000000-0005-0000-0000-000000040000}"/>
    <cellStyle name="Heading 3 4" xfId="1034" xr:uid="{00000000-0005-0000-0000-000001040000}"/>
    <cellStyle name="Heading 3 5" xfId="1035" xr:uid="{00000000-0005-0000-0000-000002040000}"/>
    <cellStyle name="Heading 3 6" xfId="1036" xr:uid="{00000000-0005-0000-0000-000003040000}"/>
    <cellStyle name="Heading 3 7" xfId="1037" xr:uid="{00000000-0005-0000-0000-000004040000}"/>
    <cellStyle name="Heading 3 8" xfId="1038" xr:uid="{00000000-0005-0000-0000-000005040000}"/>
    <cellStyle name="Heading 3 9" xfId="1039" xr:uid="{00000000-0005-0000-0000-000006040000}"/>
    <cellStyle name="Heading 4" xfId="1040" xr:uid="{00000000-0005-0000-0000-000007040000}"/>
    <cellStyle name="Heading 4 10" xfId="1041" xr:uid="{00000000-0005-0000-0000-000008040000}"/>
    <cellStyle name="Heading 4 11" xfId="1042" xr:uid="{00000000-0005-0000-0000-000009040000}"/>
    <cellStyle name="Heading 4 12" xfId="1043" xr:uid="{00000000-0005-0000-0000-00000A040000}"/>
    <cellStyle name="Heading 4 13" xfId="1044" xr:uid="{00000000-0005-0000-0000-00000B040000}"/>
    <cellStyle name="Heading 4 13 2" xfId="1045" xr:uid="{00000000-0005-0000-0000-00000C040000}"/>
    <cellStyle name="Heading 4 13 3" xfId="1046" xr:uid="{00000000-0005-0000-0000-00000D040000}"/>
    <cellStyle name="Heading 4 14" xfId="1047" xr:uid="{00000000-0005-0000-0000-00000E040000}"/>
    <cellStyle name="Heading 4 2" xfId="1048" xr:uid="{00000000-0005-0000-0000-00000F040000}"/>
    <cellStyle name="Heading 4 2 2" xfId="1049" xr:uid="{00000000-0005-0000-0000-000010040000}"/>
    <cellStyle name="Heading 4 2 2 2" xfId="1050" xr:uid="{00000000-0005-0000-0000-000011040000}"/>
    <cellStyle name="Heading 4 2 2 3" xfId="1051" xr:uid="{00000000-0005-0000-0000-000012040000}"/>
    <cellStyle name="Heading 4 2 3" xfId="1052" xr:uid="{00000000-0005-0000-0000-000013040000}"/>
    <cellStyle name="Heading 4 2 4" xfId="1053" xr:uid="{00000000-0005-0000-0000-000014040000}"/>
    <cellStyle name="Heading 4 3" xfId="1054" xr:uid="{00000000-0005-0000-0000-000015040000}"/>
    <cellStyle name="Heading 4 4" xfId="1055" xr:uid="{00000000-0005-0000-0000-000016040000}"/>
    <cellStyle name="Heading 4 5" xfId="1056" xr:uid="{00000000-0005-0000-0000-000017040000}"/>
    <cellStyle name="Heading 4 6" xfId="1057" xr:uid="{00000000-0005-0000-0000-000018040000}"/>
    <cellStyle name="Heading 4 7" xfId="1058" xr:uid="{00000000-0005-0000-0000-000019040000}"/>
    <cellStyle name="Heading 4 8" xfId="1059" xr:uid="{00000000-0005-0000-0000-00001A040000}"/>
    <cellStyle name="Heading 4 9" xfId="1060" xr:uid="{00000000-0005-0000-0000-00001B040000}"/>
    <cellStyle name="Hiperlink 2" xfId="1061" xr:uid="{00000000-0005-0000-0000-00001C040000}"/>
    <cellStyle name="Hyperlink 2" xfId="1062" xr:uid="{00000000-0005-0000-0000-00001E040000}"/>
    <cellStyle name="Hyperlink 2 10" xfId="1063" xr:uid="{00000000-0005-0000-0000-00001F040000}"/>
    <cellStyle name="Hyperlink 2 11" xfId="1064" xr:uid="{00000000-0005-0000-0000-000020040000}"/>
    <cellStyle name="Hyperlink 2 12" xfId="1065" xr:uid="{00000000-0005-0000-0000-000021040000}"/>
    <cellStyle name="Hyperlink 2 13" xfId="1066" xr:uid="{00000000-0005-0000-0000-000022040000}"/>
    <cellStyle name="Hyperlink 2 13 2" xfId="1067" xr:uid="{00000000-0005-0000-0000-000023040000}"/>
    <cellStyle name="Hyperlink 2 13 3" xfId="1068" xr:uid="{00000000-0005-0000-0000-000024040000}"/>
    <cellStyle name="Hyperlink 2 14" xfId="1069" xr:uid="{00000000-0005-0000-0000-000025040000}"/>
    <cellStyle name="Hyperlink 2 2" xfId="1070" xr:uid="{00000000-0005-0000-0000-000026040000}"/>
    <cellStyle name="Hyperlink 2 2 2" xfId="1071" xr:uid="{00000000-0005-0000-0000-000027040000}"/>
    <cellStyle name="Hyperlink 2 2 2 2" xfId="1072" xr:uid="{00000000-0005-0000-0000-000028040000}"/>
    <cellStyle name="Hyperlink 2 2 2 3" xfId="1073" xr:uid="{00000000-0005-0000-0000-000029040000}"/>
    <cellStyle name="Hyperlink 2 2 3" xfId="1074" xr:uid="{00000000-0005-0000-0000-00002A040000}"/>
    <cellStyle name="Hyperlink 2 2 4" xfId="1075" xr:uid="{00000000-0005-0000-0000-00002B040000}"/>
    <cellStyle name="Hyperlink 2 3" xfId="1076" xr:uid="{00000000-0005-0000-0000-00002C040000}"/>
    <cellStyle name="Hyperlink 2 4" xfId="1077" xr:uid="{00000000-0005-0000-0000-00002D040000}"/>
    <cellStyle name="Hyperlink 2 5" xfId="1078" xr:uid="{00000000-0005-0000-0000-00002E040000}"/>
    <cellStyle name="Hyperlink 2 6" xfId="1079" xr:uid="{00000000-0005-0000-0000-00002F040000}"/>
    <cellStyle name="Hyperlink 2 7" xfId="1080" xr:uid="{00000000-0005-0000-0000-000030040000}"/>
    <cellStyle name="Hyperlink 2 8" xfId="1081" xr:uid="{00000000-0005-0000-0000-000031040000}"/>
    <cellStyle name="Hyperlink 2 9" xfId="1082" xr:uid="{00000000-0005-0000-0000-000032040000}"/>
    <cellStyle name="Hyperlink 5" xfId="1083" xr:uid="{00000000-0005-0000-0000-000033040000}"/>
    <cellStyle name="Incorreto 2" xfId="1084" xr:uid="{00000000-0005-0000-0000-000034040000}"/>
    <cellStyle name="Indefinido" xfId="1085" xr:uid="{00000000-0005-0000-0000-000035040000}"/>
    <cellStyle name="Indefinido 2" xfId="1086" xr:uid="{00000000-0005-0000-0000-000036040000}"/>
    <cellStyle name="Indefinido 2 2" xfId="1087" xr:uid="{00000000-0005-0000-0000-000037040000}"/>
    <cellStyle name="Indefinido 2 3" xfId="1088" xr:uid="{00000000-0005-0000-0000-000038040000}"/>
    <cellStyle name="Indefinido 3" xfId="1089" xr:uid="{00000000-0005-0000-0000-000039040000}"/>
    <cellStyle name="Indefinido 4" xfId="1090" xr:uid="{00000000-0005-0000-0000-00003A040000}"/>
    <cellStyle name="Input" xfId="1091" xr:uid="{00000000-0005-0000-0000-00003B040000}"/>
    <cellStyle name="Input 10" xfId="1092" xr:uid="{00000000-0005-0000-0000-00003C040000}"/>
    <cellStyle name="Input 10 2" xfId="1093" xr:uid="{00000000-0005-0000-0000-00003D040000}"/>
    <cellStyle name="Input 10 2 2" xfId="1094" xr:uid="{00000000-0005-0000-0000-00003E040000}"/>
    <cellStyle name="Input 10 3" xfId="1095" xr:uid="{00000000-0005-0000-0000-00003F040000}"/>
    <cellStyle name="Input 10 4" xfId="1096" xr:uid="{00000000-0005-0000-0000-000040040000}"/>
    <cellStyle name="Input 11" xfId="1097" xr:uid="{00000000-0005-0000-0000-000041040000}"/>
    <cellStyle name="Input 11 2" xfId="1098" xr:uid="{00000000-0005-0000-0000-000042040000}"/>
    <cellStyle name="Input 11 2 2" xfId="1099" xr:uid="{00000000-0005-0000-0000-000043040000}"/>
    <cellStyle name="Input 11 3" xfId="1100" xr:uid="{00000000-0005-0000-0000-000044040000}"/>
    <cellStyle name="Input 11 4" xfId="1101" xr:uid="{00000000-0005-0000-0000-000045040000}"/>
    <cellStyle name="Input 12" xfId="1102" xr:uid="{00000000-0005-0000-0000-000046040000}"/>
    <cellStyle name="Input 12 2" xfId="1103" xr:uid="{00000000-0005-0000-0000-000047040000}"/>
    <cellStyle name="Input 12 2 2" xfId="1104" xr:uid="{00000000-0005-0000-0000-000048040000}"/>
    <cellStyle name="Input 12 3" xfId="1105" xr:uid="{00000000-0005-0000-0000-000049040000}"/>
    <cellStyle name="Input 12 4" xfId="1106" xr:uid="{00000000-0005-0000-0000-00004A040000}"/>
    <cellStyle name="Input 13" xfId="1107" xr:uid="{00000000-0005-0000-0000-00004B040000}"/>
    <cellStyle name="Input 14" xfId="1108" xr:uid="{00000000-0005-0000-0000-00004C040000}"/>
    <cellStyle name="Input 15" xfId="1109" xr:uid="{00000000-0005-0000-0000-00004D040000}"/>
    <cellStyle name="Input 16" xfId="1110" xr:uid="{00000000-0005-0000-0000-00004E040000}"/>
    <cellStyle name="Input 17" xfId="1111" xr:uid="{00000000-0005-0000-0000-00004F040000}"/>
    <cellStyle name="Input 18" xfId="1112" xr:uid="{00000000-0005-0000-0000-000050040000}"/>
    <cellStyle name="Input 19" xfId="1113" xr:uid="{00000000-0005-0000-0000-000051040000}"/>
    <cellStyle name="Input 2" xfId="1114" xr:uid="{00000000-0005-0000-0000-000052040000}"/>
    <cellStyle name="Input 2 2" xfId="1115" xr:uid="{00000000-0005-0000-0000-000053040000}"/>
    <cellStyle name="Input 2 2 2" xfId="1116" xr:uid="{00000000-0005-0000-0000-000054040000}"/>
    <cellStyle name="Input 2 3" xfId="1117" xr:uid="{00000000-0005-0000-0000-000055040000}"/>
    <cellStyle name="Input 2 3 2" xfId="1118" xr:uid="{00000000-0005-0000-0000-000056040000}"/>
    <cellStyle name="Input 2 4" xfId="1119" xr:uid="{00000000-0005-0000-0000-000057040000}"/>
    <cellStyle name="Input 2 5" xfId="1120" xr:uid="{00000000-0005-0000-0000-000058040000}"/>
    <cellStyle name="Input 20" xfId="1121" xr:uid="{00000000-0005-0000-0000-000059040000}"/>
    <cellStyle name="Input 21" xfId="1122" xr:uid="{00000000-0005-0000-0000-00005A040000}"/>
    <cellStyle name="Input 22" xfId="1123" xr:uid="{00000000-0005-0000-0000-00005B040000}"/>
    <cellStyle name="Input 23" xfId="1124" xr:uid="{00000000-0005-0000-0000-00005C040000}"/>
    <cellStyle name="Input 24" xfId="1125" xr:uid="{00000000-0005-0000-0000-00005D040000}"/>
    <cellStyle name="Input 25" xfId="1126" xr:uid="{00000000-0005-0000-0000-00005E040000}"/>
    <cellStyle name="Input 25 2" xfId="1127" xr:uid="{00000000-0005-0000-0000-00005F040000}"/>
    <cellStyle name="Input 25 3" xfId="1128" xr:uid="{00000000-0005-0000-0000-000060040000}"/>
    <cellStyle name="Input 26" xfId="1129" xr:uid="{00000000-0005-0000-0000-000061040000}"/>
    <cellStyle name="Input 27" xfId="1130" xr:uid="{00000000-0005-0000-0000-000062040000}"/>
    <cellStyle name="Input 28" xfId="1131" xr:uid="{00000000-0005-0000-0000-000063040000}"/>
    <cellStyle name="Input 3" xfId="1132" xr:uid="{00000000-0005-0000-0000-000064040000}"/>
    <cellStyle name="Input 3 2" xfId="1133" xr:uid="{00000000-0005-0000-0000-000065040000}"/>
    <cellStyle name="Input 3 2 2" xfId="1134" xr:uid="{00000000-0005-0000-0000-000066040000}"/>
    <cellStyle name="Input 3 3" xfId="1135" xr:uid="{00000000-0005-0000-0000-000067040000}"/>
    <cellStyle name="Input 3 4" xfId="1136" xr:uid="{00000000-0005-0000-0000-000068040000}"/>
    <cellStyle name="Input 4" xfId="1137" xr:uid="{00000000-0005-0000-0000-000069040000}"/>
    <cellStyle name="Input 4 2" xfId="1138" xr:uid="{00000000-0005-0000-0000-00006A040000}"/>
    <cellStyle name="Input 4 2 2" xfId="1139" xr:uid="{00000000-0005-0000-0000-00006B040000}"/>
    <cellStyle name="Input 4 3" xfId="1140" xr:uid="{00000000-0005-0000-0000-00006C040000}"/>
    <cellStyle name="Input 4 4" xfId="1141" xr:uid="{00000000-0005-0000-0000-00006D040000}"/>
    <cellStyle name="Input 5" xfId="1142" xr:uid="{00000000-0005-0000-0000-00006E040000}"/>
    <cellStyle name="Input 5 2" xfId="1143" xr:uid="{00000000-0005-0000-0000-00006F040000}"/>
    <cellStyle name="Input 5 2 2" xfId="1144" xr:uid="{00000000-0005-0000-0000-000070040000}"/>
    <cellStyle name="Input 5 3" xfId="1145" xr:uid="{00000000-0005-0000-0000-000071040000}"/>
    <cellStyle name="Input 5 4" xfId="1146" xr:uid="{00000000-0005-0000-0000-000072040000}"/>
    <cellStyle name="Input 6" xfId="1147" xr:uid="{00000000-0005-0000-0000-000073040000}"/>
    <cellStyle name="Input 6 2" xfId="1148" xr:uid="{00000000-0005-0000-0000-000074040000}"/>
    <cellStyle name="Input 6 2 2" xfId="1149" xr:uid="{00000000-0005-0000-0000-000075040000}"/>
    <cellStyle name="Input 6 3" xfId="1150" xr:uid="{00000000-0005-0000-0000-000076040000}"/>
    <cellStyle name="Input 6 4" xfId="1151" xr:uid="{00000000-0005-0000-0000-000077040000}"/>
    <cellStyle name="Input 7" xfId="1152" xr:uid="{00000000-0005-0000-0000-000078040000}"/>
    <cellStyle name="Input 7 2" xfId="1153" xr:uid="{00000000-0005-0000-0000-000079040000}"/>
    <cellStyle name="Input 7 2 2" xfId="1154" xr:uid="{00000000-0005-0000-0000-00007A040000}"/>
    <cellStyle name="Input 7 3" xfId="1155" xr:uid="{00000000-0005-0000-0000-00007B040000}"/>
    <cellStyle name="Input 7 4" xfId="1156" xr:uid="{00000000-0005-0000-0000-00007C040000}"/>
    <cellStyle name="Input 8" xfId="1157" xr:uid="{00000000-0005-0000-0000-00007D040000}"/>
    <cellStyle name="Input 8 2" xfId="1158" xr:uid="{00000000-0005-0000-0000-00007E040000}"/>
    <cellStyle name="Input 8 2 2" xfId="1159" xr:uid="{00000000-0005-0000-0000-00007F040000}"/>
    <cellStyle name="Input 8 3" xfId="1160" xr:uid="{00000000-0005-0000-0000-000080040000}"/>
    <cellStyle name="Input 8 4" xfId="1161" xr:uid="{00000000-0005-0000-0000-000081040000}"/>
    <cellStyle name="Input 9" xfId="1162" xr:uid="{00000000-0005-0000-0000-000082040000}"/>
    <cellStyle name="Input 9 2" xfId="1163" xr:uid="{00000000-0005-0000-0000-000083040000}"/>
    <cellStyle name="Input 9 2 2" xfId="1164" xr:uid="{00000000-0005-0000-0000-000084040000}"/>
    <cellStyle name="Input 9 3" xfId="1165" xr:uid="{00000000-0005-0000-0000-000085040000}"/>
    <cellStyle name="Input 9 4" xfId="1166" xr:uid="{00000000-0005-0000-0000-000086040000}"/>
    <cellStyle name="ÌTENS" xfId="1167" xr:uid="{00000000-0005-0000-0000-000087040000}"/>
    <cellStyle name="Linked Cell" xfId="1168" xr:uid="{00000000-0005-0000-0000-000088040000}"/>
    <cellStyle name="Linked Cell 10" xfId="1169" xr:uid="{00000000-0005-0000-0000-000089040000}"/>
    <cellStyle name="Linked Cell 11" xfId="1170" xr:uid="{00000000-0005-0000-0000-00008A040000}"/>
    <cellStyle name="Linked Cell 12" xfId="1171" xr:uid="{00000000-0005-0000-0000-00008B040000}"/>
    <cellStyle name="Linked Cell 13" xfId="1172" xr:uid="{00000000-0005-0000-0000-00008C040000}"/>
    <cellStyle name="Linked Cell 13 2" xfId="1173" xr:uid="{00000000-0005-0000-0000-00008D040000}"/>
    <cellStyle name="Linked Cell 13 3" xfId="1174" xr:uid="{00000000-0005-0000-0000-00008E040000}"/>
    <cellStyle name="Linked Cell 14" xfId="1175" xr:uid="{00000000-0005-0000-0000-00008F040000}"/>
    <cellStyle name="Linked Cell 2" xfId="1176" xr:uid="{00000000-0005-0000-0000-000090040000}"/>
    <cellStyle name="Linked Cell 2 2" xfId="1177" xr:uid="{00000000-0005-0000-0000-000091040000}"/>
    <cellStyle name="Linked Cell 2 2 2" xfId="1178" xr:uid="{00000000-0005-0000-0000-000092040000}"/>
    <cellStyle name="Linked Cell 2 2 3" xfId="1179" xr:uid="{00000000-0005-0000-0000-000093040000}"/>
    <cellStyle name="Linked Cell 2 3" xfId="1180" xr:uid="{00000000-0005-0000-0000-000094040000}"/>
    <cellStyle name="Linked Cell 2 4" xfId="1181" xr:uid="{00000000-0005-0000-0000-000095040000}"/>
    <cellStyle name="Linked Cell 3" xfId="1182" xr:uid="{00000000-0005-0000-0000-000096040000}"/>
    <cellStyle name="Linked Cell 4" xfId="1183" xr:uid="{00000000-0005-0000-0000-000097040000}"/>
    <cellStyle name="Linked Cell 5" xfId="1184" xr:uid="{00000000-0005-0000-0000-000098040000}"/>
    <cellStyle name="Linked Cell 6" xfId="1185" xr:uid="{00000000-0005-0000-0000-000099040000}"/>
    <cellStyle name="Linked Cell 7" xfId="1186" xr:uid="{00000000-0005-0000-0000-00009A040000}"/>
    <cellStyle name="Linked Cell 8" xfId="1187" xr:uid="{00000000-0005-0000-0000-00009B040000}"/>
    <cellStyle name="Linked Cell 9" xfId="1188" xr:uid="{00000000-0005-0000-0000-00009C040000}"/>
    <cellStyle name="Moeda 10" xfId="3347" xr:uid="{00000000-0005-0000-0000-00009D040000}"/>
    <cellStyle name="Moeda 2" xfId="1189" xr:uid="{00000000-0005-0000-0000-00009E040000}"/>
    <cellStyle name="Moeda 2 2" xfId="1190" xr:uid="{00000000-0005-0000-0000-00009F040000}"/>
    <cellStyle name="Moeda 2 2 2" xfId="1191" xr:uid="{00000000-0005-0000-0000-0000A0040000}"/>
    <cellStyle name="Moeda 2 2 3" xfId="1192" xr:uid="{00000000-0005-0000-0000-0000A1040000}"/>
    <cellStyle name="Moeda 2 2 4" xfId="1193" xr:uid="{00000000-0005-0000-0000-0000A2040000}"/>
    <cellStyle name="Moeda 2 2 5" xfId="1194" xr:uid="{00000000-0005-0000-0000-0000A3040000}"/>
    <cellStyle name="Moeda 2 3" xfId="1195" xr:uid="{00000000-0005-0000-0000-0000A4040000}"/>
    <cellStyle name="Moeda 2 3 2" xfId="1196" xr:uid="{00000000-0005-0000-0000-0000A5040000}"/>
    <cellStyle name="Moeda 2 3 3" xfId="1197" xr:uid="{00000000-0005-0000-0000-0000A6040000}"/>
    <cellStyle name="Moeda 2 4" xfId="1198" xr:uid="{00000000-0005-0000-0000-0000A7040000}"/>
    <cellStyle name="Moeda 2 5" xfId="1199" xr:uid="{00000000-0005-0000-0000-0000A8040000}"/>
    <cellStyle name="Moeda 2 6" xfId="1200" xr:uid="{00000000-0005-0000-0000-0000A9040000}"/>
    <cellStyle name="Moeda 2 7" xfId="1201" xr:uid="{00000000-0005-0000-0000-0000AA040000}"/>
    <cellStyle name="Moeda 2 8" xfId="1202" xr:uid="{00000000-0005-0000-0000-0000AB040000}"/>
    <cellStyle name="Moeda 3" xfId="1203" xr:uid="{00000000-0005-0000-0000-0000AC040000}"/>
    <cellStyle name="Moeda 3 2" xfId="1204" xr:uid="{00000000-0005-0000-0000-0000AD040000}"/>
    <cellStyle name="Moeda 3 2 2" xfId="1205" xr:uid="{00000000-0005-0000-0000-0000AE040000}"/>
    <cellStyle name="Moeda 3 2 3" xfId="1206" xr:uid="{00000000-0005-0000-0000-0000AF040000}"/>
    <cellStyle name="Moeda 3 3" xfId="1207" xr:uid="{00000000-0005-0000-0000-0000B0040000}"/>
    <cellStyle name="Moeda 3 4" xfId="1208" xr:uid="{00000000-0005-0000-0000-0000B1040000}"/>
    <cellStyle name="Moeda 3 5" xfId="1209" xr:uid="{00000000-0005-0000-0000-0000B2040000}"/>
    <cellStyle name="Moeda 4" xfId="1210" xr:uid="{00000000-0005-0000-0000-0000B3040000}"/>
    <cellStyle name="Moeda 4 2" xfId="1211" xr:uid="{00000000-0005-0000-0000-0000B4040000}"/>
    <cellStyle name="Moeda 4 3" xfId="1212" xr:uid="{00000000-0005-0000-0000-0000B5040000}"/>
    <cellStyle name="Moeda 4 4" xfId="1213" xr:uid="{00000000-0005-0000-0000-0000B6040000}"/>
    <cellStyle name="Moeda 4 5" xfId="1214" xr:uid="{00000000-0005-0000-0000-0000B7040000}"/>
    <cellStyle name="Moeda 5" xfId="1215" xr:uid="{00000000-0005-0000-0000-0000B8040000}"/>
    <cellStyle name="Moeda 5 2" xfId="1216" xr:uid="{00000000-0005-0000-0000-0000B9040000}"/>
    <cellStyle name="Moeda 5 2 2" xfId="1217" xr:uid="{00000000-0005-0000-0000-0000BA040000}"/>
    <cellStyle name="Moeda 5 2 3" xfId="1218" xr:uid="{00000000-0005-0000-0000-0000BB040000}"/>
    <cellStyle name="Moeda 5 3" xfId="1219" xr:uid="{00000000-0005-0000-0000-0000BC040000}"/>
    <cellStyle name="Moeda 5 4" xfId="1220" xr:uid="{00000000-0005-0000-0000-0000BD040000}"/>
    <cellStyle name="Moeda 5 5" xfId="1221" xr:uid="{00000000-0005-0000-0000-0000BE040000}"/>
    <cellStyle name="Moeda 6" xfId="1222" xr:uid="{00000000-0005-0000-0000-0000BF040000}"/>
    <cellStyle name="Moeda 6 2" xfId="1223" xr:uid="{00000000-0005-0000-0000-0000C0040000}"/>
    <cellStyle name="Moeda 6 2 2" xfId="1224" xr:uid="{00000000-0005-0000-0000-0000C1040000}"/>
    <cellStyle name="Moeda 6 2 3" xfId="1225" xr:uid="{00000000-0005-0000-0000-0000C2040000}"/>
    <cellStyle name="Moeda 6 3" xfId="1226" xr:uid="{00000000-0005-0000-0000-0000C3040000}"/>
    <cellStyle name="Moeda 6 4" xfId="1227" xr:uid="{00000000-0005-0000-0000-0000C4040000}"/>
    <cellStyle name="Moeda 6 5" xfId="1228" xr:uid="{00000000-0005-0000-0000-0000C5040000}"/>
    <cellStyle name="Moeda 7" xfId="1229" xr:uid="{00000000-0005-0000-0000-0000C6040000}"/>
    <cellStyle name="Moeda 7 2" xfId="1230" xr:uid="{00000000-0005-0000-0000-0000C7040000}"/>
    <cellStyle name="Moeda 7 2 2" xfId="1231" xr:uid="{00000000-0005-0000-0000-0000C8040000}"/>
    <cellStyle name="Moeda 7 2 3" xfId="1232" xr:uid="{00000000-0005-0000-0000-0000C9040000}"/>
    <cellStyle name="Moeda 7 3" xfId="1233" xr:uid="{00000000-0005-0000-0000-0000CA040000}"/>
    <cellStyle name="Moeda 7 4" xfId="1234" xr:uid="{00000000-0005-0000-0000-0000CB040000}"/>
    <cellStyle name="Moeda 8" xfId="1235" xr:uid="{00000000-0005-0000-0000-0000CC040000}"/>
    <cellStyle name="Moeda 9" xfId="1236" xr:uid="{00000000-0005-0000-0000-0000CD040000}"/>
    <cellStyle name="Moeda0" xfId="1237" xr:uid="{00000000-0005-0000-0000-0000CE040000}"/>
    <cellStyle name="Neutra 2" xfId="1238" xr:uid="{00000000-0005-0000-0000-0000CF040000}"/>
    <cellStyle name="Neutral" xfId="1239" xr:uid="{00000000-0005-0000-0000-0000D0040000}"/>
    <cellStyle name="Neutral 10" xfId="1240" xr:uid="{00000000-0005-0000-0000-0000D1040000}"/>
    <cellStyle name="Neutral 11" xfId="1241" xr:uid="{00000000-0005-0000-0000-0000D2040000}"/>
    <cellStyle name="Neutral 12" xfId="1242" xr:uid="{00000000-0005-0000-0000-0000D3040000}"/>
    <cellStyle name="Neutral 13" xfId="1243" xr:uid="{00000000-0005-0000-0000-0000D4040000}"/>
    <cellStyle name="Neutral 13 2" xfId="1244" xr:uid="{00000000-0005-0000-0000-0000D5040000}"/>
    <cellStyle name="Neutral 13 3" xfId="1245" xr:uid="{00000000-0005-0000-0000-0000D6040000}"/>
    <cellStyle name="Neutral 14" xfId="1246" xr:uid="{00000000-0005-0000-0000-0000D7040000}"/>
    <cellStyle name="Neutral 2" xfId="1247" xr:uid="{00000000-0005-0000-0000-0000D8040000}"/>
    <cellStyle name="Neutral 2 2" xfId="1248" xr:uid="{00000000-0005-0000-0000-0000D9040000}"/>
    <cellStyle name="Neutral 2 2 2" xfId="1249" xr:uid="{00000000-0005-0000-0000-0000DA040000}"/>
    <cellStyle name="Neutral 2 2 3" xfId="1250" xr:uid="{00000000-0005-0000-0000-0000DB040000}"/>
    <cellStyle name="Neutral 2 3" xfId="1251" xr:uid="{00000000-0005-0000-0000-0000DC040000}"/>
    <cellStyle name="Neutral 2 4" xfId="1252" xr:uid="{00000000-0005-0000-0000-0000DD040000}"/>
    <cellStyle name="Neutral 3" xfId="1253" xr:uid="{00000000-0005-0000-0000-0000DE040000}"/>
    <cellStyle name="Neutral 4" xfId="1254" xr:uid="{00000000-0005-0000-0000-0000DF040000}"/>
    <cellStyle name="Neutral 5" xfId="1255" xr:uid="{00000000-0005-0000-0000-0000E0040000}"/>
    <cellStyle name="Neutral 6" xfId="1256" xr:uid="{00000000-0005-0000-0000-0000E1040000}"/>
    <cellStyle name="Neutral 7" xfId="1257" xr:uid="{00000000-0005-0000-0000-0000E2040000}"/>
    <cellStyle name="Neutral 8" xfId="1258" xr:uid="{00000000-0005-0000-0000-0000E3040000}"/>
    <cellStyle name="Neutral 9" xfId="1259" xr:uid="{00000000-0005-0000-0000-0000E4040000}"/>
    <cellStyle name="Normal" xfId="0" builtinId="0"/>
    <cellStyle name="Normal 10" xfId="1260" xr:uid="{00000000-0005-0000-0000-0000E6040000}"/>
    <cellStyle name="Normal 10 2" xfId="1261" xr:uid="{00000000-0005-0000-0000-0000E7040000}"/>
    <cellStyle name="Normal 10 2 2" xfId="1262" xr:uid="{00000000-0005-0000-0000-0000E8040000}"/>
    <cellStyle name="Normal 10 2 2 2" xfId="1263" xr:uid="{00000000-0005-0000-0000-0000E9040000}"/>
    <cellStyle name="Normal 10 2 2 3" xfId="1264" xr:uid="{00000000-0005-0000-0000-0000EA040000}"/>
    <cellStyle name="Normal 10 2 3" xfId="1265" xr:uid="{00000000-0005-0000-0000-0000EB040000}"/>
    <cellStyle name="Normal 10 2 4" xfId="1266" xr:uid="{00000000-0005-0000-0000-0000EC040000}"/>
    <cellStyle name="Normal 10 3" xfId="1267" xr:uid="{00000000-0005-0000-0000-0000ED040000}"/>
    <cellStyle name="Normal 10 3 2" xfId="1268" xr:uid="{00000000-0005-0000-0000-0000EE040000}"/>
    <cellStyle name="Normal 10 3 3" xfId="1269" xr:uid="{00000000-0005-0000-0000-0000EF040000}"/>
    <cellStyle name="Normal 10 4" xfId="1270" xr:uid="{00000000-0005-0000-0000-0000F0040000}"/>
    <cellStyle name="Normal 11" xfId="1271" xr:uid="{00000000-0005-0000-0000-0000F1040000}"/>
    <cellStyle name="Normal 11 2" xfId="1272" xr:uid="{00000000-0005-0000-0000-0000F2040000}"/>
    <cellStyle name="Normal 11 2 2" xfId="1273" xr:uid="{00000000-0005-0000-0000-0000F3040000}"/>
    <cellStyle name="Normal 11 2 3" xfId="1274" xr:uid="{00000000-0005-0000-0000-0000F4040000}"/>
    <cellStyle name="Normal 11 3" xfId="1275" xr:uid="{00000000-0005-0000-0000-0000F5040000}"/>
    <cellStyle name="Normal 11 4" xfId="1276" xr:uid="{00000000-0005-0000-0000-0000F6040000}"/>
    <cellStyle name="Normal 111 2 2" xfId="7" xr:uid="{00000000-0005-0000-0000-0000F7040000}"/>
    <cellStyle name="Normal 12" xfId="1277" xr:uid="{00000000-0005-0000-0000-0000F8040000}"/>
    <cellStyle name="Normal 12 2" xfId="1278" xr:uid="{00000000-0005-0000-0000-0000F9040000}"/>
    <cellStyle name="Normal 12 2 2" xfId="1279" xr:uid="{00000000-0005-0000-0000-0000FA040000}"/>
    <cellStyle name="Normal 12 2 3" xfId="1280" xr:uid="{00000000-0005-0000-0000-0000FB040000}"/>
    <cellStyle name="Normal 12 3" xfId="1281" xr:uid="{00000000-0005-0000-0000-0000FC040000}"/>
    <cellStyle name="Normal 12 4" xfId="1282" xr:uid="{00000000-0005-0000-0000-0000FD040000}"/>
    <cellStyle name="Normal 13" xfId="1283" xr:uid="{00000000-0005-0000-0000-0000FE040000}"/>
    <cellStyle name="Normal 13 2" xfId="1284" xr:uid="{00000000-0005-0000-0000-0000FF040000}"/>
    <cellStyle name="Normal 13 2 2" xfId="1285" xr:uid="{00000000-0005-0000-0000-000000050000}"/>
    <cellStyle name="Normal 13 2 3" xfId="1286" xr:uid="{00000000-0005-0000-0000-000001050000}"/>
    <cellStyle name="Normal 13 3" xfId="1287" xr:uid="{00000000-0005-0000-0000-000002050000}"/>
    <cellStyle name="Normal 13 4" xfId="1288" xr:uid="{00000000-0005-0000-0000-000003050000}"/>
    <cellStyle name="Normal 136" xfId="1289" xr:uid="{00000000-0005-0000-0000-000004050000}"/>
    <cellStyle name="Normal 137" xfId="1290" xr:uid="{00000000-0005-0000-0000-000005050000}"/>
    <cellStyle name="Normal 14" xfId="1291" xr:uid="{00000000-0005-0000-0000-000006050000}"/>
    <cellStyle name="Normal 14 2" xfId="1292" xr:uid="{00000000-0005-0000-0000-000007050000}"/>
    <cellStyle name="Normal 14 2 2" xfId="1293" xr:uid="{00000000-0005-0000-0000-000008050000}"/>
    <cellStyle name="Normal 14 2 3" xfId="1294" xr:uid="{00000000-0005-0000-0000-000009050000}"/>
    <cellStyle name="Normal 14 3" xfId="1295" xr:uid="{00000000-0005-0000-0000-00000A050000}"/>
    <cellStyle name="Normal 14 4" xfId="1296" xr:uid="{00000000-0005-0000-0000-00000B050000}"/>
    <cellStyle name="Normal 145" xfId="3348" xr:uid="{00000000-0005-0000-0000-00000C050000}"/>
    <cellStyle name="Normal 148" xfId="1" xr:uid="{00000000-0005-0000-0000-00000D050000}"/>
    <cellStyle name="Normal 15" xfId="1297" xr:uid="{00000000-0005-0000-0000-00000E050000}"/>
    <cellStyle name="Normal 15 2" xfId="1298" xr:uid="{00000000-0005-0000-0000-00000F050000}"/>
    <cellStyle name="Normal 15 3" xfId="1299" xr:uid="{00000000-0005-0000-0000-000010050000}"/>
    <cellStyle name="Normal 16" xfId="1300" xr:uid="{00000000-0005-0000-0000-000011050000}"/>
    <cellStyle name="Normal 16 10" xfId="1301" xr:uid="{00000000-0005-0000-0000-000012050000}"/>
    <cellStyle name="Normal 16 11" xfId="1302" xr:uid="{00000000-0005-0000-0000-000013050000}"/>
    <cellStyle name="Normal 16 12" xfId="1303" xr:uid="{00000000-0005-0000-0000-000014050000}"/>
    <cellStyle name="Normal 16 13" xfId="1304" xr:uid="{00000000-0005-0000-0000-000015050000}"/>
    <cellStyle name="Normal 16 14" xfId="1305" xr:uid="{00000000-0005-0000-0000-000016050000}"/>
    <cellStyle name="Normal 16 15" xfId="1306" xr:uid="{00000000-0005-0000-0000-000017050000}"/>
    <cellStyle name="Normal 16 16" xfId="1307" xr:uid="{00000000-0005-0000-0000-000018050000}"/>
    <cellStyle name="Normal 16 17" xfId="1308" xr:uid="{00000000-0005-0000-0000-000019050000}"/>
    <cellStyle name="Normal 16 18" xfId="1309" xr:uid="{00000000-0005-0000-0000-00001A050000}"/>
    <cellStyle name="Normal 16 19" xfId="1310" xr:uid="{00000000-0005-0000-0000-00001B050000}"/>
    <cellStyle name="Normal 16 2" xfId="1311" xr:uid="{00000000-0005-0000-0000-00001C050000}"/>
    <cellStyle name="Normal 16 20" xfId="1312" xr:uid="{00000000-0005-0000-0000-00001D050000}"/>
    <cellStyle name="Normal 16 21" xfId="1313" xr:uid="{00000000-0005-0000-0000-00001E050000}"/>
    <cellStyle name="Normal 16 22" xfId="1314" xr:uid="{00000000-0005-0000-0000-00001F050000}"/>
    <cellStyle name="Normal 16 23" xfId="1315" xr:uid="{00000000-0005-0000-0000-000020050000}"/>
    <cellStyle name="Normal 16 24" xfId="1316" xr:uid="{00000000-0005-0000-0000-000021050000}"/>
    <cellStyle name="Normal 16 25" xfId="1317" xr:uid="{00000000-0005-0000-0000-000022050000}"/>
    <cellStyle name="Normal 16 26" xfId="1318" xr:uid="{00000000-0005-0000-0000-000023050000}"/>
    <cellStyle name="Normal 16 27" xfId="1319" xr:uid="{00000000-0005-0000-0000-000024050000}"/>
    <cellStyle name="Normal 16 28" xfId="1320" xr:uid="{00000000-0005-0000-0000-000025050000}"/>
    <cellStyle name="Normal 16 3" xfId="1321" xr:uid="{00000000-0005-0000-0000-000026050000}"/>
    <cellStyle name="Normal 16 4" xfId="1322" xr:uid="{00000000-0005-0000-0000-000027050000}"/>
    <cellStyle name="Normal 16 5" xfId="1323" xr:uid="{00000000-0005-0000-0000-000028050000}"/>
    <cellStyle name="Normal 16 6" xfId="1324" xr:uid="{00000000-0005-0000-0000-000029050000}"/>
    <cellStyle name="Normal 16 7" xfId="1325" xr:uid="{00000000-0005-0000-0000-00002A050000}"/>
    <cellStyle name="Normal 16 8" xfId="1326" xr:uid="{00000000-0005-0000-0000-00002B050000}"/>
    <cellStyle name="Normal 16 9" xfId="1327" xr:uid="{00000000-0005-0000-0000-00002C050000}"/>
    <cellStyle name="Normal 17" xfId="1328" xr:uid="{00000000-0005-0000-0000-00002D050000}"/>
    <cellStyle name="Normal 17 10" xfId="1329" xr:uid="{00000000-0005-0000-0000-00002E050000}"/>
    <cellStyle name="Normal 17 11" xfId="1330" xr:uid="{00000000-0005-0000-0000-00002F050000}"/>
    <cellStyle name="Normal 17 12" xfId="1331" xr:uid="{00000000-0005-0000-0000-000030050000}"/>
    <cellStyle name="Normal 17 13" xfId="1332" xr:uid="{00000000-0005-0000-0000-000031050000}"/>
    <cellStyle name="Normal 17 14" xfId="1333" xr:uid="{00000000-0005-0000-0000-000032050000}"/>
    <cellStyle name="Normal 17 15" xfId="1334" xr:uid="{00000000-0005-0000-0000-000033050000}"/>
    <cellStyle name="Normal 17 16" xfId="1335" xr:uid="{00000000-0005-0000-0000-000034050000}"/>
    <cellStyle name="Normal 17 17" xfId="1336" xr:uid="{00000000-0005-0000-0000-000035050000}"/>
    <cellStyle name="Normal 17 18" xfId="1337" xr:uid="{00000000-0005-0000-0000-000036050000}"/>
    <cellStyle name="Normal 17 19" xfId="1338" xr:uid="{00000000-0005-0000-0000-000037050000}"/>
    <cellStyle name="Normal 17 2" xfId="1339" xr:uid="{00000000-0005-0000-0000-000038050000}"/>
    <cellStyle name="Normal 17 20" xfId="1340" xr:uid="{00000000-0005-0000-0000-000039050000}"/>
    <cellStyle name="Normal 17 21" xfId="1341" xr:uid="{00000000-0005-0000-0000-00003A050000}"/>
    <cellStyle name="Normal 17 22" xfId="1342" xr:uid="{00000000-0005-0000-0000-00003B050000}"/>
    <cellStyle name="Normal 17 23" xfId="1343" xr:uid="{00000000-0005-0000-0000-00003C050000}"/>
    <cellStyle name="Normal 17 24" xfId="1344" xr:uid="{00000000-0005-0000-0000-00003D050000}"/>
    <cellStyle name="Normal 17 25" xfId="1345" xr:uid="{00000000-0005-0000-0000-00003E050000}"/>
    <cellStyle name="Normal 17 26" xfId="1346" xr:uid="{00000000-0005-0000-0000-00003F050000}"/>
    <cellStyle name="Normal 17 27" xfId="1347" xr:uid="{00000000-0005-0000-0000-000040050000}"/>
    <cellStyle name="Normal 17 28" xfId="1348" xr:uid="{00000000-0005-0000-0000-000041050000}"/>
    <cellStyle name="Normal 17 29" xfId="1349" xr:uid="{00000000-0005-0000-0000-000042050000}"/>
    <cellStyle name="Normal 17 3" xfId="1350" xr:uid="{00000000-0005-0000-0000-000043050000}"/>
    <cellStyle name="Normal 17 30" xfId="1351" xr:uid="{00000000-0005-0000-0000-000044050000}"/>
    <cellStyle name="Normal 17 31" xfId="1352" xr:uid="{00000000-0005-0000-0000-000045050000}"/>
    <cellStyle name="Normal 17 32" xfId="1353" xr:uid="{00000000-0005-0000-0000-000046050000}"/>
    <cellStyle name="Normal 17 33" xfId="1354" xr:uid="{00000000-0005-0000-0000-000047050000}"/>
    <cellStyle name="Normal 17 34" xfId="1355" xr:uid="{00000000-0005-0000-0000-000048050000}"/>
    <cellStyle name="Normal 17 35" xfId="1356" xr:uid="{00000000-0005-0000-0000-000049050000}"/>
    <cellStyle name="Normal 17 36" xfId="1357" xr:uid="{00000000-0005-0000-0000-00004A050000}"/>
    <cellStyle name="Normal 17 37" xfId="1358" xr:uid="{00000000-0005-0000-0000-00004B050000}"/>
    <cellStyle name="Normal 17 38" xfId="1359" xr:uid="{00000000-0005-0000-0000-00004C050000}"/>
    <cellStyle name="Normal 17 39" xfId="1360" xr:uid="{00000000-0005-0000-0000-00004D050000}"/>
    <cellStyle name="Normal 17 4" xfId="1361" xr:uid="{00000000-0005-0000-0000-00004E050000}"/>
    <cellStyle name="Normal 17 40" xfId="1362" xr:uid="{00000000-0005-0000-0000-00004F050000}"/>
    <cellStyle name="Normal 17 40 2" xfId="1363" xr:uid="{00000000-0005-0000-0000-000050050000}"/>
    <cellStyle name="Normal 17 40 3" xfId="1364" xr:uid="{00000000-0005-0000-0000-000051050000}"/>
    <cellStyle name="Normal 17 41" xfId="1365" xr:uid="{00000000-0005-0000-0000-000052050000}"/>
    <cellStyle name="Normal 17 5" xfId="1366" xr:uid="{00000000-0005-0000-0000-000053050000}"/>
    <cellStyle name="Normal 17 6" xfId="1367" xr:uid="{00000000-0005-0000-0000-000054050000}"/>
    <cellStyle name="Normal 17 7" xfId="1368" xr:uid="{00000000-0005-0000-0000-000055050000}"/>
    <cellStyle name="Normal 17 8" xfId="1369" xr:uid="{00000000-0005-0000-0000-000056050000}"/>
    <cellStyle name="Normal 17 9" xfId="1370" xr:uid="{00000000-0005-0000-0000-000057050000}"/>
    <cellStyle name="Normal 18" xfId="1371" xr:uid="{00000000-0005-0000-0000-000058050000}"/>
    <cellStyle name="Normal 18 10" xfId="1372" xr:uid="{00000000-0005-0000-0000-000059050000}"/>
    <cellStyle name="Normal 18 11" xfId="1373" xr:uid="{00000000-0005-0000-0000-00005A050000}"/>
    <cellStyle name="Normal 18 12" xfId="1374" xr:uid="{00000000-0005-0000-0000-00005B050000}"/>
    <cellStyle name="Normal 18 13" xfId="1375" xr:uid="{00000000-0005-0000-0000-00005C050000}"/>
    <cellStyle name="Normal 18 14" xfId="1376" xr:uid="{00000000-0005-0000-0000-00005D050000}"/>
    <cellStyle name="Normal 18 15" xfId="1377" xr:uid="{00000000-0005-0000-0000-00005E050000}"/>
    <cellStyle name="Normal 18 16" xfId="1378" xr:uid="{00000000-0005-0000-0000-00005F050000}"/>
    <cellStyle name="Normal 18 17" xfId="1379" xr:uid="{00000000-0005-0000-0000-000060050000}"/>
    <cellStyle name="Normal 18 18" xfId="1380" xr:uid="{00000000-0005-0000-0000-000061050000}"/>
    <cellStyle name="Normal 18 19" xfId="1381" xr:uid="{00000000-0005-0000-0000-000062050000}"/>
    <cellStyle name="Normal 18 2" xfId="1382" xr:uid="{00000000-0005-0000-0000-000063050000}"/>
    <cellStyle name="Normal 18 2 2" xfId="1383" xr:uid="{00000000-0005-0000-0000-000064050000}"/>
    <cellStyle name="Normal 18 2 2 2" xfId="1384" xr:uid="{00000000-0005-0000-0000-000065050000}"/>
    <cellStyle name="Normal 18 2 2 3" xfId="1385" xr:uid="{00000000-0005-0000-0000-000066050000}"/>
    <cellStyle name="Normal 18 2 3" xfId="1386" xr:uid="{00000000-0005-0000-0000-000067050000}"/>
    <cellStyle name="Normal 18 2 4" xfId="1387" xr:uid="{00000000-0005-0000-0000-000068050000}"/>
    <cellStyle name="Normal 18 20" xfId="1388" xr:uid="{00000000-0005-0000-0000-000069050000}"/>
    <cellStyle name="Normal 18 21" xfId="1389" xr:uid="{00000000-0005-0000-0000-00006A050000}"/>
    <cellStyle name="Normal 18 22" xfId="1390" xr:uid="{00000000-0005-0000-0000-00006B050000}"/>
    <cellStyle name="Normal 18 23" xfId="1391" xr:uid="{00000000-0005-0000-0000-00006C050000}"/>
    <cellStyle name="Normal 18 24" xfId="1392" xr:uid="{00000000-0005-0000-0000-00006D050000}"/>
    <cellStyle name="Normal 18 25" xfId="1393" xr:uid="{00000000-0005-0000-0000-00006E050000}"/>
    <cellStyle name="Normal 18 26" xfId="1394" xr:uid="{00000000-0005-0000-0000-00006F050000}"/>
    <cellStyle name="Normal 18 27" xfId="1395" xr:uid="{00000000-0005-0000-0000-000070050000}"/>
    <cellStyle name="Normal 18 28" xfId="1396" xr:uid="{00000000-0005-0000-0000-000071050000}"/>
    <cellStyle name="Normal 18 29" xfId="1397" xr:uid="{00000000-0005-0000-0000-000072050000}"/>
    <cellStyle name="Normal 18 29 2" xfId="1398" xr:uid="{00000000-0005-0000-0000-000073050000}"/>
    <cellStyle name="Normal 18 29 3" xfId="1399" xr:uid="{00000000-0005-0000-0000-000074050000}"/>
    <cellStyle name="Normal 18 3" xfId="1400" xr:uid="{00000000-0005-0000-0000-000075050000}"/>
    <cellStyle name="Normal 18 30" xfId="1401" xr:uid="{00000000-0005-0000-0000-000076050000}"/>
    <cellStyle name="Normal 18 4" xfId="1402" xr:uid="{00000000-0005-0000-0000-000077050000}"/>
    <cellStyle name="Normal 18 5" xfId="1403" xr:uid="{00000000-0005-0000-0000-000078050000}"/>
    <cellStyle name="Normal 18 6" xfId="1404" xr:uid="{00000000-0005-0000-0000-000079050000}"/>
    <cellStyle name="Normal 18 7" xfId="1405" xr:uid="{00000000-0005-0000-0000-00007A050000}"/>
    <cellStyle name="Normal 18 8" xfId="1406" xr:uid="{00000000-0005-0000-0000-00007B050000}"/>
    <cellStyle name="Normal 18 9" xfId="1407" xr:uid="{00000000-0005-0000-0000-00007C050000}"/>
    <cellStyle name="Normal 19" xfId="1408" xr:uid="{00000000-0005-0000-0000-00007D050000}"/>
    <cellStyle name="Normal 19 10" xfId="1409" xr:uid="{00000000-0005-0000-0000-00007E050000}"/>
    <cellStyle name="Normal 19 11" xfId="1410" xr:uid="{00000000-0005-0000-0000-00007F050000}"/>
    <cellStyle name="Normal 19 12" xfId="1411" xr:uid="{00000000-0005-0000-0000-000080050000}"/>
    <cellStyle name="Normal 19 13" xfId="1412" xr:uid="{00000000-0005-0000-0000-000081050000}"/>
    <cellStyle name="Normal 19 14" xfId="1413" xr:uid="{00000000-0005-0000-0000-000082050000}"/>
    <cellStyle name="Normal 19 15" xfId="1414" xr:uid="{00000000-0005-0000-0000-000083050000}"/>
    <cellStyle name="Normal 19 16" xfId="1415" xr:uid="{00000000-0005-0000-0000-000084050000}"/>
    <cellStyle name="Normal 19 17" xfId="1416" xr:uid="{00000000-0005-0000-0000-000085050000}"/>
    <cellStyle name="Normal 19 18" xfId="1417" xr:uid="{00000000-0005-0000-0000-000086050000}"/>
    <cellStyle name="Normal 19 19" xfId="1418" xr:uid="{00000000-0005-0000-0000-000087050000}"/>
    <cellStyle name="Normal 19 2" xfId="1419" xr:uid="{00000000-0005-0000-0000-000088050000}"/>
    <cellStyle name="Normal 19 2 2" xfId="1420" xr:uid="{00000000-0005-0000-0000-000089050000}"/>
    <cellStyle name="Normal 19 2 2 2" xfId="1421" xr:uid="{00000000-0005-0000-0000-00008A050000}"/>
    <cellStyle name="Normal 19 2 2 3" xfId="1422" xr:uid="{00000000-0005-0000-0000-00008B050000}"/>
    <cellStyle name="Normal 19 2 3" xfId="1423" xr:uid="{00000000-0005-0000-0000-00008C050000}"/>
    <cellStyle name="Normal 19 2 4" xfId="1424" xr:uid="{00000000-0005-0000-0000-00008D050000}"/>
    <cellStyle name="Normal 19 20" xfId="1425" xr:uid="{00000000-0005-0000-0000-00008E050000}"/>
    <cellStyle name="Normal 19 21" xfId="1426" xr:uid="{00000000-0005-0000-0000-00008F050000}"/>
    <cellStyle name="Normal 19 22" xfId="1427" xr:uid="{00000000-0005-0000-0000-000090050000}"/>
    <cellStyle name="Normal 19 23" xfId="1428" xr:uid="{00000000-0005-0000-0000-000091050000}"/>
    <cellStyle name="Normal 19 24" xfId="1429" xr:uid="{00000000-0005-0000-0000-000092050000}"/>
    <cellStyle name="Normal 19 25" xfId="1430" xr:uid="{00000000-0005-0000-0000-000093050000}"/>
    <cellStyle name="Normal 19 26" xfId="1431" xr:uid="{00000000-0005-0000-0000-000094050000}"/>
    <cellStyle name="Normal 19 27" xfId="1432" xr:uid="{00000000-0005-0000-0000-000095050000}"/>
    <cellStyle name="Normal 19 28" xfId="1433" xr:uid="{00000000-0005-0000-0000-000096050000}"/>
    <cellStyle name="Normal 19 29" xfId="1434" xr:uid="{00000000-0005-0000-0000-000097050000}"/>
    <cellStyle name="Normal 19 29 2" xfId="1435" xr:uid="{00000000-0005-0000-0000-000098050000}"/>
    <cellStyle name="Normal 19 29 3" xfId="1436" xr:uid="{00000000-0005-0000-0000-000099050000}"/>
    <cellStyle name="Normal 19 3" xfId="1437" xr:uid="{00000000-0005-0000-0000-00009A050000}"/>
    <cellStyle name="Normal 19 30" xfId="1438" xr:uid="{00000000-0005-0000-0000-00009B050000}"/>
    <cellStyle name="Normal 19 4" xfId="1439" xr:uid="{00000000-0005-0000-0000-00009C050000}"/>
    <cellStyle name="Normal 19 5" xfId="1440" xr:uid="{00000000-0005-0000-0000-00009D050000}"/>
    <cellStyle name="Normal 19 6" xfId="1441" xr:uid="{00000000-0005-0000-0000-00009E050000}"/>
    <cellStyle name="Normal 19 7" xfId="1442" xr:uid="{00000000-0005-0000-0000-00009F050000}"/>
    <cellStyle name="Normal 19 8" xfId="1443" xr:uid="{00000000-0005-0000-0000-0000A0050000}"/>
    <cellStyle name="Normal 19 9" xfId="1444" xr:uid="{00000000-0005-0000-0000-0000A1050000}"/>
    <cellStyle name="Normal 2" xfId="3" xr:uid="{00000000-0005-0000-0000-0000A2050000}"/>
    <cellStyle name="Normal 2 10" xfId="1445" xr:uid="{00000000-0005-0000-0000-0000A3050000}"/>
    <cellStyle name="Normal 2 11" xfId="1446" xr:uid="{00000000-0005-0000-0000-0000A4050000}"/>
    <cellStyle name="Normal 2 11 2" xfId="1447" xr:uid="{00000000-0005-0000-0000-0000A5050000}"/>
    <cellStyle name="Normal 2 11 3" xfId="1448" xr:uid="{00000000-0005-0000-0000-0000A6050000}"/>
    <cellStyle name="Normal 2 11 4" xfId="1449" xr:uid="{00000000-0005-0000-0000-0000A7050000}"/>
    <cellStyle name="Normal 2 11 5" xfId="1450" xr:uid="{00000000-0005-0000-0000-0000A8050000}"/>
    <cellStyle name="Normal 2 12" xfId="1451" xr:uid="{00000000-0005-0000-0000-0000A9050000}"/>
    <cellStyle name="Normal 2 13" xfId="1452" xr:uid="{00000000-0005-0000-0000-0000AA050000}"/>
    <cellStyle name="Normal 2 14" xfId="1453" xr:uid="{00000000-0005-0000-0000-0000AB050000}"/>
    <cellStyle name="Normal 2 15" xfId="1454" xr:uid="{00000000-0005-0000-0000-0000AC050000}"/>
    <cellStyle name="Normal 2 16" xfId="1455" xr:uid="{00000000-0005-0000-0000-0000AD050000}"/>
    <cellStyle name="Normal 2 17" xfId="1456" xr:uid="{00000000-0005-0000-0000-0000AE050000}"/>
    <cellStyle name="Normal 2 17 2" xfId="1457" xr:uid="{00000000-0005-0000-0000-0000AF050000}"/>
    <cellStyle name="Normal 2 17 3" xfId="1458" xr:uid="{00000000-0005-0000-0000-0000B0050000}"/>
    <cellStyle name="Normal 2 17 4" xfId="1459" xr:uid="{00000000-0005-0000-0000-0000B1050000}"/>
    <cellStyle name="Normal 2 17 5" xfId="1460" xr:uid="{00000000-0005-0000-0000-0000B2050000}"/>
    <cellStyle name="Normal 2 18" xfId="1461" xr:uid="{00000000-0005-0000-0000-0000B3050000}"/>
    <cellStyle name="Normal 2 19" xfId="1462" xr:uid="{00000000-0005-0000-0000-0000B4050000}"/>
    <cellStyle name="Normal 2 2" xfId="1463" xr:uid="{00000000-0005-0000-0000-0000B5050000}"/>
    <cellStyle name="Normal 2 2 10" xfId="1464" xr:uid="{00000000-0005-0000-0000-0000B6050000}"/>
    <cellStyle name="Normal 2 2 11" xfId="1465" xr:uid="{00000000-0005-0000-0000-0000B7050000}"/>
    <cellStyle name="Normal 2 2 11 2" xfId="1466" xr:uid="{00000000-0005-0000-0000-0000B8050000}"/>
    <cellStyle name="Normal 2 2 11 3" xfId="1467" xr:uid="{00000000-0005-0000-0000-0000B9050000}"/>
    <cellStyle name="Normal 2 2 12" xfId="1468" xr:uid="{00000000-0005-0000-0000-0000BA050000}"/>
    <cellStyle name="Normal 2 2 2" xfId="4" xr:uid="{00000000-0005-0000-0000-0000BB050000}"/>
    <cellStyle name="Normal 2 2 2 10" xfId="1469" xr:uid="{00000000-0005-0000-0000-0000BC050000}"/>
    <cellStyle name="Normal 2 2 2 11" xfId="1470" xr:uid="{00000000-0005-0000-0000-0000BD050000}"/>
    <cellStyle name="Normal 2 2 2 12" xfId="1471" xr:uid="{00000000-0005-0000-0000-0000BE050000}"/>
    <cellStyle name="Normal 2 2 2 13" xfId="1472" xr:uid="{00000000-0005-0000-0000-0000BF050000}"/>
    <cellStyle name="Normal 2 2 2 14" xfId="1473" xr:uid="{00000000-0005-0000-0000-0000C0050000}"/>
    <cellStyle name="Normal 2 2 2 15" xfId="1474" xr:uid="{00000000-0005-0000-0000-0000C1050000}"/>
    <cellStyle name="Normal 2 2 2 16" xfId="1475" xr:uid="{00000000-0005-0000-0000-0000C2050000}"/>
    <cellStyle name="Normal 2 2 2 17" xfId="1476" xr:uid="{00000000-0005-0000-0000-0000C3050000}"/>
    <cellStyle name="Normal 2 2 2 18" xfId="1477" xr:uid="{00000000-0005-0000-0000-0000C4050000}"/>
    <cellStyle name="Normal 2 2 2 19" xfId="1478" xr:uid="{00000000-0005-0000-0000-0000C5050000}"/>
    <cellStyle name="Normal 2 2 2 2" xfId="1479" xr:uid="{00000000-0005-0000-0000-0000C6050000}"/>
    <cellStyle name="Normal 2 2 2 2 2" xfId="1480" xr:uid="{00000000-0005-0000-0000-0000C7050000}"/>
    <cellStyle name="Normal 2 2 2 2 2 2" xfId="1481" xr:uid="{00000000-0005-0000-0000-0000C8050000}"/>
    <cellStyle name="Normal 2 2 2 2 2 3" xfId="1482" xr:uid="{00000000-0005-0000-0000-0000C9050000}"/>
    <cellStyle name="Normal 2 2 2 2 3" xfId="1483" xr:uid="{00000000-0005-0000-0000-0000CA050000}"/>
    <cellStyle name="Normal 2 2 2 2 4" xfId="1484" xr:uid="{00000000-0005-0000-0000-0000CB050000}"/>
    <cellStyle name="Normal 2 2 2 20" xfId="1485" xr:uid="{00000000-0005-0000-0000-0000CC050000}"/>
    <cellStyle name="Normal 2 2 2 21" xfId="1486" xr:uid="{00000000-0005-0000-0000-0000CD050000}"/>
    <cellStyle name="Normal 2 2 2 22" xfId="1487" xr:uid="{00000000-0005-0000-0000-0000CE050000}"/>
    <cellStyle name="Normal 2 2 2 23" xfId="1488" xr:uid="{00000000-0005-0000-0000-0000CF050000}"/>
    <cellStyle name="Normal 2 2 2 24" xfId="1489" xr:uid="{00000000-0005-0000-0000-0000D0050000}"/>
    <cellStyle name="Normal 2 2 2 25" xfId="1490" xr:uid="{00000000-0005-0000-0000-0000D1050000}"/>
    <cellStyle name="Normal 2 2 2 26" xfId="1491" xr:uid="{00000000-0005-0000-0000-0000D2050000}"/>
    <cellStyle name="Normal 2 2 2 27" xfId="1492" xr:uid="{00000000-0005-0000-0000-0000D3050000}"/>
    <cellStyle name="Normal 2 2 2 28" xfId="1493" xr:uid="{00000000-0005-0000-0000-0000D4050000}"/>
    <cellStyle name="Normal 2 2 2 29" xfId="1494" xr:uid="{00000000-0005-0000-0000-0000D5050000}"/>
    <cellStyle name="Normal 2 2 2 3" xfId="1495" xr:uid="{00000000-0005-0000-0000-0000D6050000}"/>
    <cellStyle name="Normal 2 2 2 3 2" xfId="1496" xr:uid="{00000000-0005-0000-0000-0000D7050000}"/>
    <cellStyle name="Normal 2 2 2 3 2 2" xfId="1497" xr:uid="{00000000-0005-0000-0000-0000D8050000}"/>
    <cellStyle name="Normal 2 2 2 3 2 3" xfId="1498" xr:uid="{00000000-0005-0000-0000-0000D9050000}"/>
    <cellStyle name="Normal 2 2 2 3 3" xfId="1499" xr:uid="{00000000-0005-0000-0000-0000DA050000}"/>
    <cellStyle name="Normal 2 2 2 3 4" xfId="1500" xr:uid="{00000000-0005-0000-0000-0000DB050000}"/>
    <cellStyle name="Normal 2 2 2 30" xfId="1501" xr:uid="{00000000-0005-0000-0000-0000DC050000}"/>
    <cellStyle name="Normal 2 2 2 31" xfId="1502" xr:uid="{00000000-0005-0000-0000-0000DD050000}"/>
    <cellStyle name="Normal 2 2 2 31 2" xfId="1503" xr:uid="{00000000-0005-0000-0000-0000DE050000}"/>
    <cellStyle name="Normal 2 2 2 31 3" xfId="1504" xr:uid="{00000000-0005-0000-0000-0000DF050000}"/>
    <cellStyle name="Normal 2 2 2 32" xfId="1505" xr:uid="{00000000-0005-0000-0000-0000E0050000}"/>
    <cellStyle name="Normal 2 2 2 4" xfId="1506" xr:uid="{00000000-0005-0000-0000-0000E1050000}"/>
    <cellStyle name="Normal 2 2 2 5" xfId="1507" xr:uid="{00000000-0005-0000-0000-0000E2050000}"/>
    <cellStyle name="Normal 2 2 2 6" xfId="1508" xr:uid="{00000000-0005-0000-0000-0000E3050000}"/>
    <cellStyle name="Normal 2 2 2 7" xfId="1509" xr:uid="{00000000-0005-0000-0000-0000E4050000}"/>
    <cellStyle name="Normal 2 2 2 8" xfId="1510" xr:uid="{00000000-0005-0000-0000-0000E5050000}"/>
    <cellStyle name="Normal 2 2 2 9" xfId="1511" xr:uid="{00000000-0005-0000-0000-0000E6050000}"/>
    <cellStyle name="Normal 2 2 3" xfId="1512" xr:uid="{00000000-0005-0000-0000-0000E7050000}"/>
    <cellStyle name="Normal 2 2 3 2" xfId="1513" xr:uid="{00000000-0005-0000-0000-0000E8050000}"/>
    <cellStyle name="Normal 2 2 3 3" xfId="1514" xr:uid="{00000000-0005-0000-0000-0000E9050000}"/>
    <cellStyle name="Normal 2 2 3 3 2" xfId="1515" xr:uid="{00000000-0005-0000-0000-0000EA050000}"/>
    <cellStyle name="Normal 2 2 3 3 3" xfId="1516" xr:uid="{00000000-0005-0000-0000-0000EB050000}"/>
    <cellStyle name="Normal 2 2 3 4" xfId="1517" xr:uid="{00000000-0005-0000-0000-0000EC050000}"/>
    <cellStyle name="Normal 2 2 4" xfId="1518" xr:uid="{00000000-0005-0000-0000-0000ED050000}"/>
    <cellStyle name="Normal 2 2 4 2" xfId="1519" xr:uid="{00000000-0005-0000-0000-0000EE050000}"/>
    <cellStyle name="Normal 2 2 4 2 2" xfId="1520" xr:uid="{00000000-0005-0000-0000-0000EF050000}"/>
    <cellStyle name="Normal 2 2 4 2 3" xfId="1521" xr:uid="{00000000-0005-0000-0000-0000F0050000}"/>
    <cellStyle name="Normal 2 2 4 3" xfId="1522" xr:uid="{00000000-0005-0000-0000-0000F1050000}"/>
    <cellStyle name="Normal 2 2 4 4" xfId="1523" xr:uid="{00000000-0005-0000-0000-0000F2050000}"/>
    <cellStyle name="Normal 2 2 5" xfId="1524" xr:uid="{00000000-0005-0000-0000-0000F3050000}"/>
    <cellStyle name="Normal 2 2 6" xfId="1525" xr:uid="{00000000-0005-0000-0000-0000F4050000}"/>
    <cellStyle name="Normal 2 2 7" xfId="1526" xr:uid="{00000000-0005-0000-0000-0000F5050000}"/>
    <cellStyle name="Normal 2 2 8" xfId="1527" xr:uid="{00000000-0005-0000-0000-0000F6050000}"/>
    <cellStyle name="Normal 2 2 9" xfId="1528" xr:uid="{00000000-0005-0000-0000-0000F7050000}"/>
    <cellStyle name="Normal 2 20" xfId="1529" xr:uid="{00000000-0005-0000-0000-0000F8050000}"/>
    <cellStyle name="Normal 2 21" xfId="1530" xr:uid="{00000000-0005-0000-0000-0000F9050000}"/>
    <cellStyle name="Normal 2 22" xfId="1531" xr:uid="{00000000-0005-0000-0000-0000FA050000}"/>
    <cellStyle name="Normal 2 23" xfId="1532" xr:uid="{00000000-0005-0000-0000-0000FB050000}"/>
    <cellStyle name="Normal 2 24" xfId="1533" xr:uid="{00000000-0005-0000-0000-0000FC050000}"/>
    <cellStyle name="Normal 2 25" xfId="1534" xr:uid="{00000000-0005-0000-0000-0000FD050000}"/>
    <cellStyle name="Normal 2 26" xfId="1535" xr:uid="{00000000-0005-0000-0000-0000FE050000}"/>
    <cellStyle name="Normal 2 27" xfId="1536" xr:uid="{00000000-0005-0000-0000-0000FF050000}"/>
    <cellStyle name="Normal 2 28" xfId="1537" xr:uid="{00000000-0005-0000-0000-000000060000}"/>
    <cellStyle name="Normal 2 29" xfId="1538" xr:uid="{00000000-0005-0000-0000-000001060000}"/>
    <cellStyle name="Normal 2 3" xfId="1539" xr:uid="{00000000-0005-0000-0000-000002060000}"/>
    <cellStyle name="Normal 2 3 10" xfId="1540" xr:uid="{00000000-0005-0000-0000-000003060000}"/>
    <cellStyle name="Normal 2 3 11" xfId="1541" xr:uid="{00000000-0005-0000-0000-000004060000}"/>
    <cellStyle name="Normal 2 3 12" xfId="1542" xr:uid="{00000000-0005-0000-0000-000005060000}"/>
    <cellStyle name="Normal 2 3 13" xfId="1543" xr:uid="{00000000-0005-0000-0000-000006060000}"/>
    <cellStyle name="Normal 2 3 14" xfId="1544" xr:uid="{00000000-0005-0000-0000-000007060000}"/>
    <cellStyle name="Normal 2 3 15" xfId="1545" xr:uid="{00000000-0005-0000-0000-000008060000}"/>
    <cellStyle name="Normal 2 3 16" xfId="1546" xr:uid="{00000000-0005-0000-0000-000009060000}"/>
    <cellStyle name="Normal 2 3 17" xfId="1547" xr:uid="{00000000-0005-0000-0000-00000A060000}"/>
    <cellStyle name="Normal 2 3 18" xfId="1548" xr:uid="{00000000-0005-0000-0000-00000B060000}"/>
    <cellStyle name="Normal 2 3 19" xfId="1549" xr:uid="{00000000-0005-0000-0000-00000C060000}"/>
    <cellStyle name="Normal 2 3 2" xfId="1550" xr:uid="{00000000-0005-0000-0000-00000D060000}"/>
    <cellStyle name="Normal 2 3 2 2" xfId="1551" xr:uid="{00000000-0005-0000-0000-00000E060000}"/>
    <cellStyle name="Normal 2 3 20" xfId="1552" xr:uid="{00000000-0005-0000-0000-00000F060000}"/>
    <cellStyle name="Normal 2 3 21" xfId="1553" xr:uid="{00000000-0005-0000-0000-000010060000}"/>
    <cellStyle name="Normal 2 3 22" xfId="1554" xr:uid="{00000000-0005-0000-0000-000011060000}"/>
    <cellStyle name="Normal 2 3 23" xfId="1555" xr:uid="{00000000-0005-0000-0000-000012060000}"/>
    <cellStyle name="Normal 2 3 24" xfId="1556" xr:uid="{00000000-0005-0000-0000-000013060000}"/>
    <cellStyle name="Normal 2 3 25" xfId="1557" xr:uid="{00000000-0005-0000-0000-000014060000}"/>
    <cellStyle name="Normal 2 3 26" xfId="1558" xr:uid="{00000000-0005-0000-0000-000015060000}"/>
    <cellStyle name="Normal 2 3 27" xfId="1559" xr:uid="{00000000-0005-0000-0000-000016060000}"/>
    <cellStyle name="Normal 2 3 28" xfId="1560" xr:uid="{00000000-0005-0000-0000-000017060000}"/>
    <cellStyle name="Normal 2 3 29" xfId="1561" xr:uid="{00000000-0005-0000-0000-000018060000}"/>
    <cellStyle name="Normal 2 3 3" xfId="1562" xr:uid="{00000000-0005-0000-0000-000019060000}"/>
    <cellStyle name="Normal 2 3 3 10" xfId="1563" xr:uid="{00000000-0005-0000-0000-00001A060000}"/>
    <cellStyle name="Normal 2 3 3 11" xfId="1564" xr:uid="{00000000-0005-0000-0000-00001B060000}"/>
    <cellStyle name="Normal 2 3 3 12" xfId="1565" xr:uid="{00000000-0005-0000-0000-00001C060000}"/>
    <cellStyle name="Normal 2 3 3 13" xfId="1566" xr:uid="{00000000-0005-0000-0000-00001D060000}"/>
    <cellStyle name="Normal 2 3 3 2" xfId="1567" xr:uid="{00000000-0005-0000-0000-00001E060000}"/>
    <cellStyle name="Normal 2 3 3 3" xfId="1568" xr:uid="{00000000-0005-0000-0000-00001F060000}"/>
    <cellStyle name="Normal 2 3 3 4" xfId="1569" xr:uid="{00000000-0005-0000-0000-000020060000}"/>
    <cellStyle name="Normal 2 3 3 5" xfId="1570" xr:uid="{00000000-0005-0000-0000-000021060000}"/>
    <cellStyle name="Normal 2 3 3 6" xfId="1571" xr:uid="{00000000-0005-0000-0000-000022060000}"/>
    <cellStyle name="Normal 2 3 3 7" xfId="1572" xr:uid="{00000000-0005-0000-0000-000023060000}"/>
    <cellStyle name="Normal 2 3 3 8" xfId="1573" xr:uid="{00000000-0005-0000-0000-000024060000}"/>
    <cellStyle name="Normal 2 3 3 9" xfId="1574" xr:uid="{00000000-0005-0000-0000-000025060000}"/>
    <cellStyle name="Normal 2 3 30" xfId="1575" xr:uid="{00000000-0005-0000-0000-000026060000}"/>
    <cellStyle name="Normal 2 3 4" xfId="1576" xr:uid="{00000000-0005-0000-0000-000027060000}"/>
    <cellStyle name="Normal 2 3 4 10" xfId="1577" xr:uid="{00000000-0005-0000-0000-000028060000}"/>
    <cellStyle name="Normal 2 3 4 11" xfId="1578" xr:uid="{00000000-0005-0000-0000-000029060000}"/>
    <cellStyle name="Normal 2 3 4 12" xfId="1579" xr:uid="{00000000-0005-0000-0000-00002A060000}"/>
    <cellStyle name="Normal 2 3 4 2" xfId="1580" xr:uid="{00000000-0005-0000-0000-00002B060000}"/>
    <cellStyle name="Normal 2 3 4 3" xfId="1581" xr:uid="{00000000-0005-0000-0000-00002C060000}"/>
    <cellStyle name="Normal 2 3 4 4" xfId="1582" xr:uid="{00000000-0005-0000-0000-00002D060000}"/>
    <cellStyle name="Normal 2 3 4 5" xfId="1583" xr:uid="{00000000-0005-0000-0000-00002E060000}"/>
    <cellStyle name="Normal 2 3 4 6" xfId="1584" xr:uid="{00000000-0005-0000-0000-00002F060000}"/>
    <cellStyle name="Normal 2 3 4 7" xfId="1585" xr:uid="{00000000-0005-0000-0000-000030060000}"/>
    <cellStyle name="Normal 2 3 4 8" xfId="1586" xr:uid="{00000000-0005-0000-0000-000031060000}"/>
    <cellStyle name="Normal 2 3 4 9" xfId="1587" xr:uid="{00000000-0005-0000-0000-000032060000}"/>
    <cellStyle name="Normal 2 3 5" xfId="1588" xr:uid="{00000000-0005-0000-0000-000033060000}"/>
    <cellStyle name="Normal 2 3 5 10" xfId="1589" xr:uid="{00000000-0005-0000-0000-000034060000}"/>
    <cellStyle name="Normal 2 3 5 11" xfId="1590" xr:uid="{00000000-0005-0000-0000-000035060000}"/>
    <cellStyle name="Normal 2 3 5 12" xfId="1591" xr:uid="{00000000-0005-0000-0000-000036060000}"/>
    <cellStyle name="Normal 2 3 5 2" xfId="1592" xr:uid="{00000000-0005-0000-0000-000037060000}"/>
    <cellStyle name="Normal 2 3 5 3" xfId="1593" xr:uid="{00000000-0005-0000-0000-000038060000}"/>
    <cellStyle name="Normal 2 3 5 4" xfId="1594" xr:uid="{00000000-0005-0000-0000-000039060000}"/>
    <cellStyle name="Normal 2 3 5 5" xfId="1595" xr:uid="{00000000-0005-0000-0000-00003A060000}"/>
    <cellStyle name="Normal 2 3 5 6" xfId="1596" xr:uid="{00000000-0005-0000-0000-00003B060000}"/>
    <cellStyle name="Normal 2 3 5 7" xfId="1597" xr:uid="{00000000-0005-0000-0000-00003C060000}"/>
    <cellStyle name="Normal 2 3 5 8" xfId="1598" xr:uid="{00000000-0005-0000-0000-00003D060000}"/>
    <cellStyle name="Normal 2 3 5 9" xfId="1599" xr:uid="{00000000-0005-0000-0000-00003E060000}"/>
    <cellStyle name="Normal 2 3 6" xfId="1600" xr:uid="{00000000-0005-0000-0000-00003F060000}"/>
    <cellStyle name="Normal 2 3 6 10" xfId="1601" xr:uid="{00000000-0005-0000-0000-000040060000}"/>
    <cellStyle name="Normal 2 3 6 11" xfId="1602" xr:uid="{00000000-0005-0000-0000-000041060000}"/>
    <cellStyle name="Normal 2 3 6 12" xfId="1603" xr:uid="{00000000-0005-0000-0000-000042060000}"/>
    <cellStyle name="Normal 2 3 6 2" xfId="1604" xr:uid="{00000000-0005-0000-0000-000043060000}"/>
    <cellStyle name="Normal 2 3 6 3" xfId="1605" xr:uid="{00000000-0005-0000-0000-000044060000}"/>
    <cellStyle name="Normal 2 3 6 4" xfId="1606" xr:uid="{00000000-0005-0000-0000-000045060000}"/>
    <cellStyle name="Normal 2 3 6 5" xfId="1607" xr:uid="{00000000-0005-0000-0000-000046060000}"/>
    <cellStyle name="Normal 2 3 6 6" xfId="1608" xr:uid="{00000000-0005-0000-0000-000047060000}"/>
    <cellStyle name="Normal 2 3 6 7" xfId="1609" xr:uid="{00000000-0005-0000-0000-000048060000}"/>
    <cellStyle name="Normal 2 3 6 8" xfId="1610" xr:uid="{00000000-0005-0000-0000-000049060000}"/>
    <cellStyle name="Normal 2 3 6 9" xfId="1611" xr:uid="{00000000-0005-0000-0000-00004A060000}"/>
    <cellStyle name="Normal 2 3 7" xfId="1612" xr:uid="{00000000-0005-0000-0000-00004B060000}"/>
    <cellStyle name="Normal 2 3 8" xfId="1613" xr:uid="{00000000-0005-0000-0000-00004C060000}"/>
    <cellStyle name="Normal 2 3 9" xfId="1614" xr:uid="{00000000-0005-0000-0000-00004D060000}"/>
    <cellStyle name="Normal 2 30" xfId="1615" xr:uid="{00000000-0005-0000-0000-00004E060000}"/>
    <cellStyle name="Normal 2 31" xfId="1616" xr:uid="{00000000-0005-0000-0000-00004F060000}"/>
    <cellStyle name="Normal 2 32" xfId="1617" xr:uid="{00000000-0005-0000-0000-000050060000}"/>
    <cellStyle name="Normal 2 33" xfId="1618" xr:uid="{00000000-0005-0000-0000-000051060000}"/>
    <cellStyle name="Normal 2 34" xfId="1619" xr:uid="{00000000-0005-0000-0000-000052060000}"/>
    <cellStyle name="Normal 2 35" xfId="1620" xr:uid="{00000000-0005-0000-0000-000053060000}"/>
    <cellStyle name="Normal 2 36" xfId="1621" xr:uid="{00000000-0005-0000-0000-000054060000}"/>
    <cellStyle name="Normal 2 37" xfId="1622" xr:uid="{00000000-0005-0000-0000-000055060000}"/>
    <cellStyle name="Normal 2 38" xfId="1623" xr:uid="{00000000-0005-0000-0000-000056060000}"/>
    <cellStyle name="Normal 2 39" xfId="1624" xr:uid="{00000000-0005-0000-0000-000057060000}"/>
    <cellStyle name="Normal 2 4" xfId="1625" xr:uid="{00000000-0005-0000-0000-000058060000}"/>
    <cellStyle name="Normal 2 4 10" xfId="1626" xr:uid="{00000000-0005-0000-0000-000059060000}"/>
    <cellStyle name="Normal 2 4 11" xfId="1627" xr:uid="{00000000-0005-0000-0000-00005A060000}"/>
    <cellStyle name="Normal 2 4 12" xfId="1628" xr:uid="{00000000-0005-0000-0000-00005B060000}"/>
    <cellStyle name="Normal 2 4 13" xfId="1629" xr:uid="{00000000-0005-0000-0000-00005C060000}"/>
    <cellStyle name="Normal 2 4 13 2" xfId="1630" xr:uid="{00000000-0005-0000-0000-00005D060000}"/>
    <cellStyle name="Normal 2 4 13 3" xfId="1631" xr:uid="{00000000-0005-0000-0000-00005E060000}"/>
    <cellStyle name="Normal 2 4 14" xfId="1632" xr:uid="{00000000-0005-0000-0000-00005F060000}"/>
    <cellStyle name="Normal 2 4 2" xfId="1633" xr:uid="{00000000-0005-0000-0000-000060060000}"/>
    <cellStyle name="Normal 2 4 2 2" xfId="1634" xr:uid="{00000000-0005-0000-0000-000061060000}"/>
    <cellStyle name="Normal 2 4 2 2 2" xfId="1635" xr:uid="{00000000-0005-0000-0000-000062060000}"/>
    <cellStyle name="Normal 2 4 2 2 3" xfId="1636" xr:uid="{00000000-0005-0000-0000-000063060000}"/>
    <cellStyle name="Normal 2 4 2 3" xfId="1637" xr:uid="{00000000-0005-0000-0000-000064060000}"/>
    <cellStyle name="Normal 2 4 2 4" xfId="1638" xr:uid="{00000000-0005-0000-0000-000065060000}"/>
    <cellStyle name="Normal 2 4 3" xfId="1639" xr:uid="{00000000-0005-0000-0000-000066060000}"/>
    <cellStyle name="Normal 2 4 4" xfId="1640" xr:uid="{00000000-0005-0000-0000-000067060000}"/>
    <cellStyle name="Normal 2 4 5" xfId="1641" xr:uid="{00000000-0005-0000-0000-000068060000}"/>
    <cellStyle name="Normal 2 4 6" xfId="1642" xr:uid="{00000000-0005-0000-0000-000069060000}"/>
    <cellStyle name="Normal 2 4 7" xfId="1643" xr:uid="{00000000-0005-0000-0000-00006A060000}"/>
    <cellStyle name="Normal 2 4 8" xfId="1644" xr:uid="{00000000-0005-0000-0000-00006B060000}"/>
    <cellStyle name="Normal 2 4 9" xfId="1645" xr:uid="{00000000-0005-0000-0000-00006C060000}"/>
    <cellStyle name="Normal 2 40" xfId="1646" xr:uid="{00000000-0005-0000-0000-00006D060000}"/>
    <cellStyle name="Normal 2 41" xfId="1647" xr:uid="{00000000-0005-0000-0000-00006E060000}"/>
    <cellStyle name="Normal 2 42" xfId="1648" xr:uid="{00000000-0005-0000-0000-00006F060000}"/>
    <cellStyle name="Normal 2 43" xfId="1649" xr:uid="{00000000-0005-0000-0000-000070060000}"/>
    <cellStyle name="Normal 2 44" xfId="1650" xr:uid="{00000000-0005-0000-0000-000071060000}"/>
    <cellStyle name="Normal 2 45" xfId="1651" xr:uid="{00000000-0005-0000-0000-000072060000}"/>
    <cellStyle name="Normal 2 46" xfId="1652" xr:uid="{00000000-0005-0000-0000-000073060000}"/>
    <cellStyle name="Normal 2 47" xfId="1653" xr:uid="{00000000-0005-0000-0000-000074060000}"/>
    <cellStyle name="Normal 2 48" xfId="1654" xr:uid="{00000000-0005-0000-0000-000075060000}"/>
    <cellStyle name="Normal 2 49" xfId="1655" xr:uid="{00000000-0005-0000-0000-000076060000}"/>
    <cellStyle name="Normal 2 5" xfId="1656" xr:uid="{00000000-0005-0000-0000-000077060000}"/>
    <cellStyle name="Normal 2 5 10" xfId="1657" xr:uid="{00000000-0005-0000-0000-000078060000}"/>
    <cellStyle name="Normal 2 5 11" xfId="1658" xr:uid="{00000000-0005-0000-0000-000079060000}"/>
    <cellStyle name="Normal 2 5 12" xfId="1659" xr:uid="{00000000-0005-0000-0000-00007A060000}"/>
    <cellStyle name="Normal 2 5 13" xfId="1660" xr:uid="{00000000-0005-0000-0000-00007B060000}"/>
    <cellStyle name="Normal 2 5 13 2" xfId="1661" xr:uid="{00000000-0005-0000-0000-00007C060000}"/>
    <cellStyle name="Normal 2 5 13 3" xfId="1662" xr:uid="{00000000-0005-0000-0000-00007D060000}"/>
    <cellStyle name="Normal 2 5 14" xfId="1663" xr:uid="{00000000-0005-0000-0000-00007E060000}"/>
    <cellStyle name="Normal 2 5 2" xfId="1664" xr:uid="{00000000-0005-0000-0000-00007F060000}"/>
    <cellStyle name="Normal 2 5 2 2" xfId="1665" xr:uid="{00000000-0005-0000-0000-000080060000}"/>
    <cellStyle name="Normal 2 5 2 2 2" xfId="1666" xr:uid="{00000000-0005-0000-0000-000081060000}"/>
    <cellStyle name="Normal 2 5 2 2 3" xfId="1667" xr:uid="{00000000-0005-0000-0000-000082060000}"/>
    <cellStyle name="Normal 2 5 2 3" xfId="1668" xr:uid="{00000000-0005-0000-0000-000083060000}"/>
    <cellStyle name="Normal 2 5 2 4" xfId="1669" xr:uid="{00000000-0005-0000-0000-000084060000}"/>
    <cellStyle name="Normal 2 5 3" xfId="1670" xr:uid="{00000000-0005-0000-0000-000085060000}"/>
    <cellStyle name="Normal 2 5 4" xfId="1671" xr:uid="{00000000-0005-0000-0000-000086060000}"/>
    <cellStyle name="Normal 2 5 5" xfId="1672" xr:uid="{00000000-0005-0000-0000-000087060000}"/>
    <cellStyle name="Normal 2 5 6" xfId="1673" xr:uid="{00000000-0005-0000-0000-000088060000}"/>
    <cellStyle name="Normal 2 5 7" xfId="1674" xr:uid="{00000000-0005-0000-0000-000089060000}"/>
    <cellStyle name="Normal 2 5 8" xfId="1675" xr:uid="{00000000-0005-0000-0000-00008A060000}"/>
    <cellStyle name="Normal 2 5 9" xfId="1676" xr:uid="{00000000-0005-0000-0000-00008B060000}"/>
    <cellStyle name="Normal 2 50" xfId="1677" xr:uid="{00000000-0005-0000-0000-00008C060000}"/>
    <cellStyle name="Normal 2 51" xfId="1678" xr:uid="{00000000-0005-0000-0000-00008D060000}"/>
    <cellStyle name="Normal 2 52" xfId="1679" xr:uid="{00000000-0005-0000-0000-00008E060000}"/>
    <cellStyle name="Normal 2 53" xfId="1680" xr:uid="{00000000-0005-0000-0000-00008F060000}"/>
    <cellStyle name="Normal 2 54" xfId="1681" xr:uid="{00000000-0005-0000-0000-000090060000}"/>
    <cellStyle name="Normal 2 55" xfId="1682" xr:uid="{00000000-0005-0000-0000-000091060000}"/>
    <cellStyle name="Normal 2 56" xfId="1683" xr:uid="{00000000-0005-0000-0000-000092060000}"/>
    <cellStyle name="Normal 2 57" xfId="1684" xr:uid="{00000000-0005-0000-0000-000093060000}"/>
    <cellStyle name="Normal 2 58" xfId="1685" xr:uid="{00000000-0005-0000-0000-000094060000}"/>
    <cellStyle name="Normal 2 58 2" xfId="3346" xr:uid="{00000000-0005-0000-0000-000095060000}"/>
    <cellStyle name="Normal 2 59" xfId="1686" xr:uid="{00000000-0005-0000-0000-000096060000}"/>
    <cellStyle name="Normal 2 6" xfId="1687" xr:uid="{00000000-0005-0000-0000-000097060000}"/>
    <cellStyle name="Normal 2 6 10" xfId="1688" xr:uid="{00000000-0005-0000-0000-000098060000}"/>
    <cellStyle name="Normal 2 6 11" xfId="1689" xr:uid="{00000000-0005-0000-0000-000099060000}"/>
    <cellStyle name="Normal 2 6 12" xfId="1690" xr:uid="{00000000-0005-0000-0000-00009A060000}"/>
    <cellStyle name="Normal 2 6 13" xfId="1691" xr:uid="{00000000-0005-0000-0000-00009B060000}"/>
    <cellStyle name="Normal 2 6 14" xfId="1692" xr:uid="{00000000-0005-0000-0000-00009C060000}"/>
    <cellStyle name="Normal 2 6 15" xfId="1693" xr:uid="{00000000-0005-0000-0000-00009D060000}"/>
    <cellStyle name="Normal 2 6 16" xfId="1694" xr:uid="{00000000-0005-0000-0000-00009E060000}"/>
    <cellStyle name="Normal 2 6 2" xfId="1695" xr:uid="{00000000-0005-0000-0000-00009F060000}"/>
    <cellStyle name="Normal 2 6 3" xfId="1696" xr:uid="{00000000-0005-0000-0000-0000A0060000}"/>
    <cellStyle name="Normal 2 6 4" xfId="1697" xr:uid="{00000000-0005-0000-0000-0000A1060000}"/>
    <cellStyle name="Normal 2 6 5" xfId="1698" xr:uid="{00000000-0005-0000-0000-0000A2060000}"/>
    <cellStyle name="Normal 2 6 6" xfId="1699" xr:uid="{00000000-0005-0000-0000-0000A3060000}"/>
    <cellStyle name="Normal 2 6 7" xfId="1700" xr:uid="{00000000-0005-0000-0000-0000A4060000}"/>
    <cellStyle name="Normal 2 6 8" xfId="1701" xr:uid="{00000000-0005-0000-0000-0000A5060000}"/>
    <cellStyle name="Normal 2 6 9" xfId="1702" xr:uid="{00000000-0005-0000-0000-0000A6060000}"/>
    <cellStyle name="Normal 2 60" xfId="1703" xr:uid="{00000000-0005-0000-0000-0000A7060000}"/>
    <cellStyle name="Normal 2 61" xfId="1704" xr:uid="{00000000-0005-0000-0000-0000A8060000}"/>
    <cellStyle name="Normal 2 62" xfId="1705" xr:uid="{00000000-0005-0000-0000-0000A9060000}"/>
    <cellStyle name="Normal 2 63" xfId="1706" xr:uid="{00000000-0005-0000-0000-0000AA060000}"/>
    <cellStyle name="Normal 2 64" xfId="1707" xr:uid="{00000000-0005-0000-0000-0000AB060000}"/>
    <cellStyle name="Normal 2 65" xfId="1708" xr:uid="{00000000-0005-0000-0000-0000AC060000}"/>
    <cellStyle name="Normal 2 66" xfId="1709" xr:uid="{00000000-0005-0000-0000-0000AD060000}"/>
    <cellStyle name="Normal 2 67" xfId="1710" xr:uid="{00000000-0005-0000-0000-0000AE060000}"/>
    <cellStyle name="Normal 2 68" xfId="1711" xr:uid="{00000000-0005-0000-0000-0000AF060000}"/>
    <cellStyle name="Normal 2 69" xfId="1712" xr:uid="{00000000-0005-0000-0000-0000B0060000}"/>
    <cellStyle name="Normal 2 7" xfId="1713" xr:uid="{00000000-0005-0000-0000-0000B1060000}"/>
    <cellStyle name="Normal 2 7 10" xfId="1714" xr:uid="{00000000-0005-0000-0000-0000B2060000}"/>
    <cellStyle name="Normal 2 7 11" xfId="1715" xr:uid="{00000000-0005-0000-0000-0000B3060000}"/>
    <cellStyle name="Normal 2 7 12" xfId="1716" xr:uid="{00000000-0005-0000-0000-0000B4060000}"/>
    <cellStyle name="Normal 2 7 2" xfId="1717" xr:uid="{00000000-0005-0000-0000-0000B5060000}"/>
    <cellStyle name="Normal 2 7 3" xfId="1718" xr:uid="{00000000-0005-0000-0000-0000B6060000}"/>
    <cellStyle name="Normal 2 7 4" xfId="1719" xr:uid="{00000000-0005-0000-0000-0000B7060000}"/>
    <cellStyle name="Normal 2 7 5" xfId="1720" xr:uid="{00000000-0005-0000-0000-0000B8060000}"/>
    <cellStyle name="Normal 2 7 6" xfId="1721" xr:uid="{00000000-0005-0000-0000-0000B9060000}"/>
    <cellStyle name="Normal 2 7 7" xfId="1722" xr:uid="{00000000-0005-0000-0000-0000BA060000}"/>
    <cellStyle name="Normal 2 7 8" xfId="1723" xr:uid="{00000000-0005-0000-0000-0000BB060000}"/>
    <cellStyle name="Normal 2 7 9" xfId="1724" xr:uid="{00000000-0005-0000-0000-0000BC060000}"/>
    <cellStyle name="Normal 2 70" xfId="8" xr:uid="{00000000-0005-0000-0000-0000BD060000}"/>
    <cellStyle name="Normal 2 71" xfId="1725" xr:uid="{00000000-0005-0000-0000-0000BE060000}"/>
    <cellStyle name="Normal 2 72" xfId="1726" xr:uid="{00000000-0005-0000-0000-0000BF060000}"/>
    <cellStyle name="Normal 2 73" xfId="1727" xr:uid="{00000000-0005-0000-0000-0000C0060000}"/>
    <cellStyle name="Normal 2 73 2" xfId="1728" xr:uid="{00000000-0005-0000-0000-0000C1060000}"/>
    <cellStyle name="Normal 2 73 3" xfId="1729" xr:uid="{00000000-0005-0000-0000-0000C2060000}"/>
    <cellStyle name="Normal 2 74" xfId="1730" xr:uid="{00000000-0005-0000-0000-0000C3060000}"/>
    <cellStyle name="Normal 2 75" xfId="1731" xr:uid="{00000000-0005-0000-0000-0000C4060000}"/>
    <cellStyle name="Normal 2 76" xfId="1732" xr:uid="{00000000-0005-0000-0000-0000C5060000}"/>
    <cellStyle name="Normal 2 8" xfId="1733" xr:uid="{00000000-0005-0000-0000-0000C6060000}"/>
    <cellStyle name="Normal 2 8 10" xfId="1734" xr:uid="{00000000-0005-0000-0000-0000C7060000}"/>
    <cellStyle name="Normal 2 8 11" xfId="1735" xr:uid="{00000000-0005-0000-0000-0000C8060000}"/>
    <cellStyle name="Normal 2 8 12" xfId="1736" xr:uid="{00000000-0005-0000-0000-0000C9060000}"/>
    <cellStyle name="Normal 2 8 13" xfId="1737" xr:uid="{00000000-0005-0000-0000-0000CA060000}"/>
    <cellStyle name="Normal 2 8 14" xfId="1738" xr:uid="{00000000-0005-0000-0000-0000CB060000}"/>
    <cellStyle name="Normal 2 8 15" xfId="1739" xr:uid="{00000000-0005-0000-0000-0000CC060000}"/>
    <cellStyle name="Normal 2 8 16" xfId="1740" xr:uid="{00000000-0005-0000-0000-0000CD060000}"/>
    <cellStyle name="Normal 2 8 2" xfId="1741" xr:uid="{00000000-0005-0000-0000-0000CE060000}"/>
    <cellStyle name="Normal 2 8 2 2" xfId="1742" xr:uid="{00000000-0005-0000-0000-0000CF060000}"/>
    <cellStyle name="Normal 2 8 3" xfId="1743" xr:uid="{00000000-0005-0000-0000-0000D0060000}"/>
    <cellStyle name="Normal 2 8 4" xfId="1744" xr:uid="{00000000-0005-0000-0000-0000D1060000}"/>
    <cellStyle name="Normal 2 8 5" xfId="1745" xr:uid="{00000000-0005-0000-0000-0000D2060000}"/>
    <cellStyle name="Normal 2 8 6" xfId="1746" xr:uid="{00000000-0005-0000-0000-0000D3060000}"/>
    <cellStyle name="Normal 2 8 7" xfId="1747" xr:uid="{00000000-0005-0000-0000-0000D4060000}"/>
    <cellStyle name="Normal 2 8 8" xfId="1748" xr:uid="{00000000-0005-0000-0000-0000D5060000}"/>
    <cellStyle name="Normal 2 8 9" xfId="1749" xr:uid="{00000000-0005-0000-0000-0000D6060000}"/>
    <cellStyle name="Normal 2 9" xfId="1750" xr:uid="{00000000-0005-0000-0000-0000D7060000}"/>
    <cellStyle name="Normal 20" xfId="1751" xr:uid="{00000000-0005-0000-0000-0000D8060000}"/>
    <cellStyle name="Normal 20 10" xfId="1752" xr:uid="{00000000-0005-0000-0000-0000D9060000}"/>
    <cellStyle name="Normal 20 11" xfId="1753" xr:uid="{00000000-0005-0000-0000-0000DA060000}"/>
    <cellStyle name="Normal 20 12" xfId="1754" xr:uid="{00000000-0005-0000-0000-0000DB060000}"/>
    <cellStyle name="Normal 20 13" xfId="1755" xr:uid="{00000000-0005-0000-0000-0000DC060000}"/>
    <cellStyle name="Normal 20 14" xfId="1756" xr:uid="{00000000-0005-0000-0000-0000DD060000}"/>
    <cellStyle name="Normal 20 15" xfId="1757" xr:uid="{00000000-0005-0000-0000-0000DE060000}"/>
    <cellStyle name="Normal 20 16" xfId="1758" xr:uid="{00000000-0005-0000-0000-0000DF060000}"/>
    <cellStyle name="Normal 20 17" xfId="1759" xr:uid="{00000000-0005-0000-0000-0000E0060000}"/>
    <cellStyle name="Normal 20 18" xfId="1760" xr:uid="{00000000-0005-0000-0000-0000E1060000}"/>
    <cellStyle name="Normal 20 19" xfId="1761" xr:uid="{00000000-0005-0000-0000-0000E2060000}"/>
    <cellStyle name="Normal 20 2" xfId="1762" xr:uid="{00000000-0005-0000-0000-0000E3060000}"/>
    <cellStyle name="Normal 20 20" xfId="1763" xr:uid="{00000000-0005-0000-0000-0000E4060000}"/>
    <cellStyle name="Normal 20 21" xfId="1764" xr:uid="{00000000-0005-0000-0000-0000E5060000}"/>
    <cellStyle name="Normal 20 22" xfId="1765" xr:uid="{00000000-0005-0000-0000-0000E6060000}"/>
    <cellStyle name="Normal 20 23" xfId="1766" xr:uid="{00000000-0005-0000-0000-0000E7060000}"/>
    <cellStyle name="Normal 20 24" xfId="1767" xr:uid="{00000000-0005-0000-0000-0000E8060000}"/>
    <cellStyle name="Normal 20 25" xfId="1768" xr:uid="{00000000-0005-0000-0000-0000E9060000}"/>
    <cellStyle name="Normal 20 26" xfId="1769" xr:uid="{00000000-0005-0000-0000-0000EA060000}"/>
    <cellStyle name="Normal 20 27" xfId="1770" xr:uid="{00000000-0005-0000-0000-0000EB060000}"/>
    <cellStyle name="Normal 20 28" xfId="1771" xr:uid="{00000000-0005-0000-0000-0000EC060000}"/>
    <cellStyle name="Normal 20 3" xfId="1772" xr:uid="{00000000-0005-0000-0000-0000ED060000}"/>
    <cellStyle name="Normal 20 4" xfId="1773" xr:uid="{00000000-0005-0000-0000-0000EE060000}"/>
    <cellStyle name="Normal 20 5" xfId="1774" xr:uid="{00000000-0005-0000-0000-0000EF060000}"/>
    <cellStyle name="Normal 20 6" xfId="1775" xr:uid="{00000000-0005-0000-0000-0000F0060000}"/>
    <cellStyle name="Normal 20 7" xfId="1776" xr:uid="{00000000-0005-0000-0000-0000F1060000}"/>
    <cellStyle name="Normal 20 8" xfId="1777" xr:uid="{00000000-0005-0000-0000-0000F2060000}"/>
    <cellStyle name="Normal 20 9" xfId="1778" xr:uid="{00000000-0005-0000-0000-0000F3060000}"/>
    <cellStyle name="Normal 21" xfId="1779" xr:uid="{00000000-0005-0000-0000-0000F4060000}"/>
    <cellStyle name="Normal 21 10" xfId="1780" xr:uid="{00000000-0005-0000-0000-0000F5060000}"/>
    <cellStyle name="Normal 21 11" xfId="1781" xr:uid="{00000000-0005-0000-0000-0000F6060000}"/>
    <cellStyle name="Normal 21 12" xfId="1782" xr:uid="{00000000-0005-0000-0000-0000F7060000}"/>
    <cellStyle name="Normal 21 13" xfId="1783" xr:uid="{00000000-0005-0000-0000-0000F8060000}"/>
    <cellStyle name="Normal 21 14" xfId="1784" xr:uid="{00000000-0005-0000-0000-0000F9060000}"/>
    <cellStyle name="Normal 21 15" xfId="1785" xr:uid="{00000000-0005-0000-0000-0000FA060000}"/>
    <cellStyle name="Normal 21 16" xfId="1786" xr:uid="{00000000-0005-0000-0000-0000FB060000}"/>
    <cellStyle name="Normal 21 17" xfId="1787" xr:uid="{00000000-0005-0000-0000-0000FC060000}"/>
    <cellStyle name="Normal 21 18" xfId="1788" xr:uid="{00000000-0005-0000-0000-0000FD060000}"/>
    <cellStyle name="Normal 21 19" xfId="1789" xr:uid="{00000000-0005-0000-0000-0000FE060000}"/>
    <cellStyle name="Normal 21 2" xfId="1790" xr:uid="{00000000-0005-0000-0000-0000FF060000}"/>
    <cellStyle name="Normal 21 20" xfId="1791" xr:uid="{00000000-0005-0000-0000-000000070000}"/>
    <cellStyle name="Normal 21 21" xfId="1792" xr:uid="{00000000-0005-0000-0000-000001070000}"/>
    <cellStyle name="Normal 21 22" xfId="1793" xr:uid="{00000000-0005-0000-0000-000002070000}"/>
    <cellStyle name="Normal 21 23" xfId="1794" xr:uid="{00000000-0005-0000-0000-000003070000}"/>
    <cellStyle name="Normal 21 24" xfId="1795" xr:uid="{00000000-0005-0000-0000-000004070000}"/>
    <cellStyle name="Normal 21 25" xfId="1796" xr:uid="{00000000-0005-0000-0000-000005070000}"/>
    <cellStyle name="Normal 21 26" xfId="1797" xr:uid="{00000000-0005-0000-0000-000006070000}"/>
    <cellStyle name="Normal 21 27" xfId="1798" xr:uid="{00000000-0005-0000-0000-000007070000}"/>
    <cellStyle name="Normal 21 28" xfId="1799" xr:uid="{00000000-0005-0000-0000-000008070000}"/>
    <cellStyle name="Normal 21 3" xfId="1800" xr:uid="{00000000-0005-0000-0000-000009070000}"/>
    <cellStyle name="Normal 21 4" xfId="1801" xr:uid="{00000000-0005-0000-0000-00000A070000}"/>
    <cellStyle name="Normal 21 5" xfId="1802" xr:uid="{00000000-0005-0000-0000-00000B070000}"/>
    <cellStyle name="Normal 21 6" xfId="1803" xr:uid="{00000000-0005-0000-0000-00000C070000}"/>
    <cellStyle name="Normal 21 7" xfId="1804" xr:uid="{00000000-0005-0000-0000-00000D070000}"/>
    <cellStyle name="Normal 21 8" xfId="1805" xr:uid="{00000000-0005-0000-0000-00000E070000}"/>
    <cellStyle name="Normal 21 9" xfId="1806" xr:uid="{00000000-0005-0000-0000-00000F070000}"/>
    <cellStyle name="Normal 22" xfId="1807" xr:uid="{00000000-0005-0000-0000-000010070000}"/>
    <cellStyle name="Normal 23" xfId="1808" xr:uid="{00000000-0005-0000-0000-000011070000}"/>
    <cellStyle name="Normal 24" xfId="1809" xr:uid="{00000000-0005-0000-0000-000012070000}"/>
    <cellStyle name="Normal 24 10" xfId="1810" xr:uid="{00000000-0005-0000-0000-000013070000}"/>
    <cellStyle name="Normal 24 11" xfId="1811" xr:uid="{00000000-0005-0000-0000-000014070000}"/>
    <cellStyle name="Normal 24 12" xfId="1812" xr:uid="{00000000-0005-0000-0000-000015070000}"/>
    <cellStyle name="Normal 24 13" xfId="1813" xr:uid="{00000000-0005-0000-0000-000016070000}"/>
    <cellStyle name="Normal 24 14" xfId="1814" xr:uid="{00000000-0005-0000-0000-000017070000}"/>
    <cellStyle name="Normal 24 15" xfId="1815" xr:uid="{00000000-0005-0000-0000-000018070000}"/>
    <cellStyle name="Normal 24 16" xfId="1816" xr:uid="{00000000-0005-0000-0000-000019070000}"/>
    <cellStyle name="Normal 24 17" xfId="1817" xr:uid="{00000000-0005-0000-0000-00001A070000}"/>
    <cellStyle name="Normal 24 18" xfId="1818" xr:uid="{00000000-0005-0000-0000-00001B070000}"/>
    <cellStyle name="Normal 24 19" xfId="1819" xr:uid="{00000000-0005-0000-0000-00001C070000}"/>
    <cellStyle name="Normal 24 2" xfId="1820" xr:uid="{00000000-0005-0000-0000-00001D070000}"/>
    <cellStyle name="Normal 24 20" xfId="1821" xr:uid="{00000000-0005-0000-0000-00001E070000}"/>
    <cellStyle name="Normal 24 21" xfId="1822" xr:uid="{00000000-0005-0000-0000-00001F070000}"/>
    <cellStyle name="Normal 24 22" xfId="1823" xr:uid="{00000000-0005-0000-0000-000020070000}"/>
    <cellStyle name="Normal 24 23" xfId="1824" xr:uid="{00000000-0005-0000-0000-000021070000}"/>
    <cellStyle name="Normal 24 24" xfId="1825" xr:uid="{00000000-0005-0000-0000-000022070000}"/>
    <cellStyle name="Normal 24 25" xfId="1826" xr:uid="{00000000-0005-0000-0000-000023070000}"/>
    <cellStyle name="Normal 24 26" xfId="1827" xr:uid="{00000000-0005-0000-0000-000024070000}"/>
    <cellStyle name="Normal 24 27" xfId="1828" xr:uid="{00000000-0005-0000-0000-000025070000}"/>
    <cellStyle name="Normal 24 28" xfId="1829" xr:uid="{00000000-0005-0000-0000-000026070000}"/>
    <cellStyle name="Normal 24 3" xfId="1830" xr:uid="{00000000-0005-0000-0000-000027070000}"/>
    <cellStyle name="Normal 24 4" xfId="1831" xr:uid="{00000000-0005-0000-0000-000028070000}"/>
    <cellStyle name="Normal 24 5" xfId="1832" xr:uid="{00000000-0005-0000-0000-000029070000}"/>
    <cellStyle name="Normal 24 6" xfId="1833" xr:uid="{00000000-0005-0000-0000-00002A070000}"/>
    <cellStyle name="Normal 24 7" xfId="1834" xr:uid="{00000000-0005-0000-0000-00002B070000}"/>
    <cellStyle name="Normal 24 8" xfId="1835" xr:uid="{00000000-0005-0000-0000-00002C070000}"/>
    <cellStyle name="Normal 24 9" xfId="1836" xr:uid="{00000000-0005-0000-0000-00002D070000}"/>
    <cellStyle name="Normal 25" xfId="1837" xr:uid="{00000000-0005-0000-0000-00002E070000}"/>
    <cellStyle name="Normal 25 10" xfId="1838" xr:uid="{00000000-0005-0000-0000-00002F070000}"/>
    <cellStyle name="Normal 25 11" xfId="1839" xr:uid="{00000000-0005-0000-0000-000030070000}"/>
    <cellStyle name="Normal 25 12" xfId="1840" xr:uid="{00000000-0005-0000-0000-000031070000}"/>
    <cellStyle name="Normal 25 13" xfId="1841" xr:uid="{00000000-0005-0000-0000-000032070000}"/>
    <cellStyle name="Normal 25 14" xfId="1842" xr:uid="{00000000-0005-0000-0000-000033070000}"/>
    <cellStyle name="Normal 25 15" xfId="1843" xr:uid="{00000000-0005-0000-0000-000034070000}"/>
    <cellStyle name="Normal 25 16" xfId="1844" xr:uid="{00000000-0005-0000-0000-000035070000}"/>
    <cellStyle name="Normal 25 17" xfId="1845" xr:uid="{00000000-0005-0000-0000-000036070000}"/>
    <cellStyle name="Normal 25 18" xfId="1846" xr:uid="{00000000-0005-0000-0000-000037070000}"/>
    <cellStyle name="Normal 25 19" xfId="1847" xr:uid="{00000000-0005-0000-0000-000038070000}"/>
    <cellStyle name="Normal 25 2" xfId="1848" xr:uid="{00000000-0005-0000-0000-000039070000}"/>
    <cellStyle name="Normal 25 20" xfId="1849" xr:uid="{00000000-0005-0000-0000-00003A070000}"/>
    <cellStyle name="Normal 25 21" xfId="1850" xr:uid="{00000000-0005-0000-0000-00003B070000}"/>
    <cellStyle name="Normal 25 22" xfId="1851" xr:uid="{00000000-0005-0000-0000-00003C070000}"/>
    <cellStyle name="Normal 25 23" xfId="1852" xr:uid="{00000000-0005-0000-0000-00003D070000}"/>
    <cellStyle name="Normal 25 24" xfId="1853" xr:uid="{00000000-0005-0000-0000-00003E070000}"/>
    <cellStyle name="Normal 25 25" xfId="1854" xr:uid="{00000000-0005-0000-0000-00003F070000}"/>
    <cellStyle name="Normal 25 26" xfId="1855" xr:uid="{00000000-0005-0000-0000-000040070000}"/>
    <cellStyle name="Normal 25 27" xfId="1856" xr:uid="{00000000-0005-0000-0000-000041070000}"/>
    <cellStyle name="Normal 25 28" xfId="1857" xr:uid="{00000000-0005-0000-0000-000042070000}"/>
    <cellStyle name="Normal 25 3" xfId="1858" xr:uid="{00000000-0005-0000-0000-000043070000}"/>
    <cellStyle name="Normal 25 4" xfId="1859" xr:uid="{00000000-0005-0000-0000-000044070000}"/>
    <cellStyle name="Normal 25 5" xfId="1860" xr:uid="{00000000-0005-0000-0000-000045070000}"/>
    <cellStyle name="Normal 25 6" xfId="1861" xr:uid="{00000000-0005-0000-0000-000046070000}"/>
    <cellStyle name="Normal 25 7" xfId="1862" xr:uid="{00000000-0005-0000-0000-000047070000}"/>
    <cellStyle name="Normal 25 8" xfId="1863" xr:uid="{00000000-0005-0000-0000-000048070000}"/>
    <cellStyle name="Normal 25 9" xfId="1864" xr:uid="{00000000-0005-0000-0000-000049070000}"/>
    <cellStyle name="Normal 26" xfId="1865" xr:uid="{00000000-0005-0000-0000-00004A070000}"/>
    <cellStyle name="Normal 26 10" xfId="1866" xr:uid="{00000000-0005-0000-0000-00004B070000}"/>
    <cellStyle name="Normal 26 11" xfId="1867" xr:uid="{00000000-0005-0000-0000-00004C070000}"/>
    <cellStyle name="Normal 26 12" xfId="1868" xr:uid="{00000000-0005-0000-0000-00004D070000}"/>
    <cellStyle name="Normal 26 13" xfId="1869" xr:uid="{00000000-0005-0000-0000-00004E070000}"/>
    <cellStyle name="Normal 26 14" xfId="1870" xr:uid="{00000000-0005-0000-0000-00004F070000}"/>
    <cellStyle name="Normal 26 15" xfId="1871" xr:uid="{00000000-0005-0000-0000-000050070000}"/>
    <cellStyle name="Normal 26 16" xfId="1872" xr:uid="{00000000-0005-0000-0000-000051070000}"/>
    <cellStyle name="Normal 26 17" xfId="1873" xr:uid="{00000000-0005-0000-0000-000052070000}"/>
    <cellStyle name="Normal 26 18" xfId="1874" xr:uid="{00000000-0005-0000-0000-000053070000}"/>
    <cellStyle name="Normal 26 19" xfId="1875" xr:uid="{00000000-0005-0000-0000-000054070000}"/>
    <cellStyle name="Normal 26 2" xfId="1876" xr:uid="{00000000-0005-0000-0000-000055070000}"/>
    <cellStyle name="Normal 26 20" xfId="1877" xr:uid="{00000000-0005-0000-0000-000056070000}"/>
    <cellStyle name="Normal 26 21" xfId="1878" xr:uid="{00000000-0005-0000-0000-000057070000}"/>
    <cellStyle name="Normal 26 22" xfId="1879" xr:uid="{00000000-0005-0000-0000-000058070000}"/>
    <cellStyle name="Normal 26 23" xfId="1880" xr:uid="{00000000-0005-0000-0000-000059070000}"/>
    <cellStyle name="Normal 26 24" xfId="1881" xr:uid="{00000000-0005-0000-0000-00005A070000}"/>
    <cellStyle name="Normal 26 25" xfId="1882" xr:uid="{00000000-0005-0000-0000-00005B070000}"/>
    <cellStyle name="Normal 26 26" xfId="1883" xr:uid="{00000000-0005-0000-0000-00005C070000}"/>
    <cellStyle name="Normal 26 27" xfId="1884" xr:uid="{00000000-0005-0000-0000-00005D070000}"/>
    <cellStyle name="Normal 26 28" xfId="1885" xr:uid="{00000000-0005-0000-0000-00005E070000}"/>
    <cellStyle name="Normal 26 3" xfId="1886" xr:uid="{00000000-0005-0000-0000-00005F070000}"/>
    <cellStyle name="Normal 26 4" xfId="1887" xr:uid="{00000000-0005-0000-0000-000060070000}"/>
    <cellStyle name="Normal 26 5" xfId="1888" xr:uid="{00000000-0005-0000-0000-000061070000}"/>
    <cellStyle name="Normal 26 6" xfId="1889" xr:uid="{00000000-0005-0000-0000-000062070000}"/>
    <cellStyle name="Normal 26 7" xfId="1890" xr:uid="{00000000-0005-0000-0000-000063070000}"/>
    <cellStyle name="Normal 26 8" xfId="1891" xr:uid="{00000000-0005-0000-0000-000064070000}"/>
    <cellStyle name="Normal 26 9" xfId="1892" xr:uid="{00000000-0005-0000-0000-000065070000}"/>
    <cellStyle name="Normal 27" xfId="1893" xr:uid="{00000000-0005-0000-0000-000066070000}"/>
    <cellStyle name="Normal 27 10" xfId="1894" xr:uid="{00000000-0005-0000-0000-000067070000}"/>
    <cellStyle name="Normal 27 11" xfId="1895" xr:uid="{00000000-0005-0000-0000-000068070000}"/>
    <cellStyle name="Normal 27 12" xfId="1896" xr:uid="{00000000-0005-0000-0000-000069070000}"/>
    <cellStyle name="Normal 27 13" xfId="1897" xr:uid="{00000000-0005-0000-0000-00006A070000}"/>
    <cellStyle name="Normal 27 14" xfId="1898" xr:uid="{00000000-0005-0000-0000-00006B070000}"/>
    <cellStyle name="Normal 27 15" xfId="1899" xr:uid="{00000000-0005-0000-0000-00006C070000}"/>
    <cellStyle name="Normal 27 16" xfId="1900" xr:uid="{00000000-0005-0000-0000-00006D070000}"/>
    <cellStyle name="Normal 27 17" xfId="1901" xr:uid="{00000000-0005-0000-0000-00006E070000}"/>
    <cellStyle name="Normal 27 18" xfId="1902" xr:uid="{00000000-0005-0000-0000-00006F070000}"/>
    <cellStyle name="Normal 27 19" xfId="1903" xr:uid="{00000000-0005-0000-0000-000070070000}"/>
    <cellStyle name="Normal 27 2" xfId="1904" xr:uid="{00000000-0005-0000-0000-000071070000}"/>
    <cellStyle name="Normal 27 20" xfId="1905" xr:uid="{00000000-0005-0000-0000-000072070000}"/>
    <cellStyle name="Normal 27 21" xfId="1906" xr:uid="{00000000-0005-0000-0000-000073070000}"/>
    <cellStyle name="Normal 27 22" xfId="1907" xr:uid="{00000000-0005-0000-0000-000074070000}"/>
    <cellStyle name="Normal 27 23" xfId="1908" xr:uid="{00000000-0005-0000-0000-000075070000}"/>
    <cellStyle name="Normal 27 24" xfId="1909" xr:uid="{00000000-0005-0000-0000-000076070000}"/>
    <cellStyle name="Normal 27 25" xfId="1910" xr:uid="{00000000-0005-0000-0000-000077070000}"/>
    <cellStyle name="Normal 27 26" xfId="1911" xr:uid="{00000000-0005-0000-0000-000078070000}"/>
    <cellStyle name="Normal 27 27" xfId="1912" xr:uid="{00000000-0005-0000-0000-000079070000}"/>
    <cellStyle name="Normal 27 28" xfId="1913" xr:uid="{00000000-0005-0000-0000-00007A070000}"/>
    <cellStyle name="Normal 27 3" xfId="1914" xr:uid="{00000000-0005-0000-0000-00007B070000}"/>
    <cellStyle name="Normal 27 4" xfId="1915" xr:uid="{00000000-0005-0000-0000-00007C070000}"/>
    <cellStyle name="Normal 27 5" xfId="1916" xr:uid="{00000000-0005-0000-0000-00007D070000}"/>
    <cellStyle name="Normal 27 6" xfId="1917" xr:uid="{00000000-0005-0000-0000-00007E070000}"/>
    <cellStyle name="Normal 27 7" xfId="1918" xr:uid="{00000000-0005-0000-0000-00007F070000}"/>
    <cellStyle name="Normal 27 8" xfId="1919" xr:uid="{00000000-0005-0000-0000-000080070000}"/>
    <cellStyle name="Normal 27 9" xfId="1920" xr:uid="{00000000-0005-0000-0000-000081070000}"/>
    <cellStyle name="Normal 28" xfId="1921" xr:uid="{00000000-0005-0000-0000-000082070000}"/>
    <cellStyle name="Normal 28 10" xfId="1922" xr:uid="{00000000-0005-0000-0000-000083070000}"/>
    <cellStyle name="Normal 28 11" xfId="1923" xr:uid="{00000000-0005-0000-0000-000084070000}"/>
    <cellStyle name="Normal 28 12" xfId="1924" xr:uid="{00000000-0005-0000-0000-000085070000}"/>
    <cellStyle name="Normal 28 13" xfId="1925" xr:uid="{00000000-0005-0000-0000-000086070000}"/>
    <cellStyle name="Normal 28 14" xfId="1926" xr:uid="{00000000-0005-0000-0000-000087070000}"/>
    <cellStyle name="Normal 28 15" xfId="1927" xr:uid="{00000000-0005-0000-0000-000088070000}"/>
    <cellStyle name="Normal 28 16" xfId="1928" xr:uid="{00000000-0005-0000-0000-000089070000}"/>
    <cellStyle name="Normal 28 17" xfId="1929" xr:uid="{00000000-0005-0000-0000-00008A070000}"/>
    <cellStyle name="Normal 28 18" xfId="1930" xr:uid="{00000000-0005-0000-0000-00008B070000}"/>
    <cellStyle name="Normal 28 19" xfId="1931" xr:uid="{00000000-0005-0000-0000-00008C070000}"/>
    <cellStyle name="Normal 28 2" xfId="1932" xr:uid="{00000000-0005-0000-0000-00008D070000}"/>
    <cellStyle name="Normal 28 20" xfId="1933" xr:uid="{00000000-0005-0000-0000-00008E070000}"/>
    <cellStyle name="Normal 28 21" xfId="1934" xr:uid="{00000000-0005-0000-0000-00008F070000}"/>
    <cellStyle name="Normal 28 22" xfId="1935" xr:uid="{00000000-0005-0000-0000-000090070000}"/>
    <cellStyle name="Normal 28 3" xfId="1936" xr:uid="{00000000-0005-0000-0000-000091070000}"/>
    <cellStyle name="Normal 28 4" xfId="1937" xr:uid="{00000000-0005-0000-0000-000092070000}"/>
    <cellStyle name="Normal 28 5" xfId="1938" xr:uid="{00000000-0005-0000-0000-000093070000}"/>
    <cellStyle name="Normal 28 6" xfId="1939" xr:uid="{00000000-0005-0000-0000-000094070000}"/>
    <cellStyle name="Normal 28 7" xfId="1940" xr:uid="{00000000-0005-0000-0000-000095070000}"/>
    <cellStyle name="Normal 28 8" xfId="1941" xr:uid="{00000000-0005-0000-0000-000096070000}"/>
    <cellStyle name="Normal 28 9" xfId="1942" xr:uid="{00000000-0005-0000-0000-000097070000}"/>
    <cellStyle name="Normal 29" xfId="1943" xr:uid="{00000000-0005-0000-0000-000098070000}"/>
    <cellStyle name="Normal 29 10" xfId="1944" xr:uid="{00000000-0005-0000-0000-000099070000}"/>
    <cellStyle name="Normal 29 11" xfId="1945" xr:uid="{00000000-0005-0000-0000-00009A070000}"/>
    <cellStyle name="Normal 29 12" xfId="1946" xr:uid="{00000000-0005-0000-0000-00009B070000}"/>
    <cellStyle name="Normal 29 13" xfId="1947" xr:uid="{00000000-0005-0000-0000-00009C070000}"/>
    <cellStyle name="Normal 29 14" xfId="1948" xr:uid="{00000000-0005-0000-0000-00009D070000}"/>
    <cellStyle name="Normal 29 15" xfId="1949" xr:uid="{00000000-0005-0000-0000-00009E070000}"/>
    <cellStyle name="Normal 29 16" xfId="1950" xr:uid="{00000000-0005-0000-0000-00009F070000}"/>
    <cellStyle name="Normal 29 17" xfId="1951" xr:uid="{00000000-0005-0000-0000-0000A0070000}"/>
    <cellStyle name="Normal 29 18" xfId="1952" xr:uid="{00000000-0005-0000-0000-0000A1070000}"/>
    <cellStyle name="Normal 29 19" xfId="1953" xr:uid="{00000000-0005-0000-0000-0000A2070000}"/>
    <cellStyle name="Normal 29 2" xfId="1954" xr:uid="{00000000-0005-0000-0000-0000A3070000}"/>
    <cellStyle name="Normal 29 20" xfId="1955" xr:uid="{00000000-0005-0000-0000-0000A4070000}"/>
    <cellStyle name="Normal 29 21" xfId="1956" xr:uid="{00000000-0005-0000-0000-0000A5070000}"/>
    <cellStyle name="Normal 29 22" xfId="1957" xr:uid="{00000000-0005-0000-0000-0000A6070000}"/>
    <cellStyle name="Normal 29 3" xfId="1958" xr:uid="{00000000-0005-0000-0000-0000A7070000}"/>
    <cellStyle name="Normal 29 4" xfId="1959" xr:uid="{00000000-0005-0000-0000-0000A8070000}"/>
    <cellStyle name="Normal 29 5" xfId="1960" xr:uid="{00000000-0005-0000-0000-0000A9070000}"/>
    <cellStyle name="Normal 29 6" xfId="1961" xr:uid="{00000000-0005-0000-0000-0000AA070000}"/>
    <cellStyle name="Normal 29 7" xfId="1962" xr:uid="{00000000-0005-0000-0000-0000AB070000}"/>
    <cellStyle name="Normal 29 8" xfId="1963" xr:uid="{00000000-0005-0000-0000-0000AC070000}"/>
    <cellStyle name="Normal 29 9" xfId="1964" xr:uid="{00000000-0005-0000-0000-0000AD070000}"/>
    <cellStyle name="Normal 3" xfId="1965" xr:uid="{00000000-0005-0000-0000-0000AE070000}"/>
    <cellStyle name="Normal 3 10" xfId="1966" xr:uid="{00000000-0005-0000-0000-0000AF070000}"/>
    <cellStyle name="Normal 3 10 2" xfId="1967" xr:uid="{00000000-0005-0000-0000-0000B0070000}"/>
    <cellStyle name="Normal 3 11" xfId="1968" xr:uid="{00000000-0005-0000-0000-0000B1070000}"/>
    <cellStyle name="Normal 3 11 2" xfId="1969" xr:uid="{00000000-0005-0000-0000-0000B2070000}"/>
    <cellStyle name="Normal 3 12" xfId="1970" xr:uid="{00000000-0005-0000-0000-0000B3070000}"/>
    <cellStyle name="Normal 3 12 2" xfId="1971" xr:uid="{00000000-0005-0000-0000-0000B4070000}"/>
    <cellStyle name="Normal 3 13" xfId="1972" xr:uid="{00000000-0005-0000-0000-0000B5070000}"/>
    <cellStyle name="Normal 3 13 2" xfId="1973" xr:uid="{00000000-0005-0000-0000-0000B6070000}"/>
    <cellStyle name="Normal 3 14" xfId="1974" xr:uid="{00000000-0005-0000-0000-0000B7070000}"/>
    <cellStyle name="Normal 3 15" xfId="1975" xr:uid="{00000000-0005-0000-0000-0000B8070000}"/>
    <cellStyle name="Normal 3 16" xfId="1976" xr:uid="{00000000-0005-0000-0000-0000B9070000}"/>
    <cellStyle name="Normal 3 17" xfId="1977" xr:uid="{00000000-0005-0000-0000-0000BA070000}"/>
    <cellStyle name="Normal 3 18" xfId="1978" xr:uid="{00000000-0005-0000-0000-0000BB070000}"/>
    <cellStyle name="Normal 3 19" xfId="1979" xr:uid="{00000000-0005-0000-0000-0000BC070000}"/>
    <cellStyle name="Normal 3 2" xfId="1980" xr:uid="{00000000-0005-0000-0000-0000BD070000}"/>
    <cellStyle name="Normal 3 2 10" xfId="1981" xr:uid="{00000000-0005-0000-0000-0000BE070000}"/>
    <cellStyle name="Normal 3 2 10 2" xfId="1982" xr:uid="{00000000-0005-0000-0000-0000BF070000}"/>
    <cellStyle name="Normal 3 2 10 3" xfId="1983" xr:uid="{00000000-0005-0000-0000-0000C0070000}"/>
    <cellStyle name="Normal 3 2 11" xfId="1984" xr:uid="{00000000-0005-0000-0000-0000C1070000}"/>
    <cellStyle name="Normal 3 2 2" xfId="1985" xr:uid="{00000000-0005-0000-0000-0000C2070000}"/>
    <cellStyle name="Normal 3 2 2 10" xfId="1986" xr:uid="{00000000-0005-0000-0000-0000C3070000}"/>
    <cellStyle name="Normal 3 2 2 11" xfId="1987" xr:uid="{00000000-0005-0000-0000-0000C4070000}"/>
    <cellStyle name="Normal 3 2 2 12" xfId="1988" xr:uid="{00000000-0005-0000-0000-0000C5070000}"/>
    <cellStyle name="Normal 3 2 2 13" xfId="1989" xr:uid="{00000000-0005-0000-0000-0000C6070000}"/>
    <cellStyle name="Normal 3 2 2 13 2" xfId="1990" xr:uid="{00000000-0005-0000-0000-0000C7070000}"/>
    <cellStyle name="Normal 3 2 2 13 3" xfId="1991" xr:uid="{00000000-0005-0000-0000-0000C8070000}"/>
    <cellStyle name="Normal 3 2 2 14" xfId="1992" xr:uid="{00000000-0005-0000-0000-0000C9070000}"/>
    <cellStyle name="Normal 3 2 2 2" xfId="1993" xr:uid="{00000000-0005-0000-0000-0000CA070000}"/>
    <cellStyle name="Normal 3 2 2 2 2" xfId="1994" xr:uid="{00000000-0005-0000-0000-0000CB070000}"/>
    <cellStyle name="Normal 3 2 2 2 2 2" xfId="1995" xr:uid="{00000000-0005-0000-0000-0000CC070000}"/>
    <cellStyle name="Normal 3 2 2 2 2 3" xfId="1996" xr:uid="{00000000-0005-0000-0000-0000CD070000}"/>
    <cellStyle name="Normal 3 2 2 2 3" xfId="1997" xr:uid="{00000000-0005-0000-0000-0000CE070000}"/>
    <cellStyle name="Normal 3 2 2 2 4" xfId="1998" xr:uid="{00000000-0005-0000-0000-0000CF070000}"/>
    <cellStyle name="Normal 3 2 2 3" xfId="1999" xr:uid="{00000000-0005-0000-0000-0000D0070000}"/>
    <cellStyle name="Normal 3 2 2 4" xfId="2000" xr:uid="{00000000-0005-0000-0000-0000D1070000}"/>
    <cellStyle name="Normal 3 2 2 5" xfId="2001" xr:uid="{00000000-0005-0000-0000-0000D2070000}"/>
    <cellStyle name="Normal 3 2 2 6" xfId="2002" xr:uid="{00000000-0005-0000-0000-0000D3070000}"/>
    <cellStyle name="Normal 3 2 2 7" xfId="2003" xr:uid="{00000000-0005-0000-0000-0000D4070000}"/>
    <cellStyle name="Normal 3 2 2 8" xfId="2004" xr:uid="{00000000-0005-0000-0000-0000D5070000}"/>
    <cellStyle name="Normal 3 2 2 9" xfId="2005" xr:uid="{00000000-0005-0000-0000-0000D6070000}"/>
    <cellStyle name="Normal 3 2 3" xfId="2006" xr:uid="{00000000-0005-0000-0000-0000D7070000}"/>
    <cellStyle name="Normal 3 2 3 2" xfId="2007" xr:uid="{00000000-0005-0000-0000-0000D8070000}"/>
    <cellStyle name="Normal 3 2 3 2 2" xfId="2008" xr:uid="{00000000-0005-0000-0000-0000D9070000}"/>
    <cellStyle name="Normal 3 2 3 2 3" xfId="2009" xr:uid="{00000000-0005-0000-0000-0000DA070000}"/>
    <cellStyle name="Normal 3 2 3 3" xfId="2010" xr:uid="{00000000-0005-0000-0000-0000DB070000}"/>
    <cellStyle name="Normal 3 2 3 4" xfId="2011" xr:uid="{00000000-0005-0000-0000-0000DC070000}"/>
    <cellStyle name="Normal 3 2 4" xfId="2012" xr:uid="{00000000-0005-0000-0000-0000DD070000}"/>
    <cellStyle name="Normal 3 2 5" xfId="2013" xr:uid="{00000000-0005-0000-0000-0000DE070000}"/>
    <cellStyle name="Normal 3 2 6" xfId="2014" xr:uid="{00000000-0005-0000-0000-0000DF070000}"/>
    <cellStyle name="Normal 3 2 7" xfId="2015" xr:uid="{00000000-0005-0000-0000-0000E0070000}"/>
    <cellStyle name="Normal 3 2 8" xfId="2016" xr:uid="{00000000-0005-0000-0000-0000E1070000}"/>
    <cellStyle name="Normal 3 2 9" xfId="2017" xr:uid="{00000000-0005-0000-0000-0000E2070000}"/>
    <cellStyle name="Normal 3 20" xfId="2018" xr:uid="{00000000-0005-0000-0000-0000E3070000}"/>
    <cellStyle name="Normal 3 20 2" xfId="2019" xr:uid="{00000000-0005-0000-0000-0000E4070000}"/>
    <cellStyle name="Normal 3 20 3" xfId="2020" xr:uid="{00000000-0005-0000-0000-0000E5070000}"/>
    <cellStyle name="Normal 3 21" xfId="2021" xr:uid="{00000000-0005-0000-0000-0000E6070000}"/>
    <cellStyle name="Normal 3 21 2" xfId="2022" xr:uid="{00000000-0005-0000-0000-0000E7070000}"/>
    <cellStyle name="Normal 3 21 3" xfId="2023" xr:uid="{00000000-0005-0000-0000-0000E8070000}"/>
    <cellStyle name="Normal 3 22" xfId="2024" xr:uid="{00000000-0005-0000-0000-0000E9070000}"/>
    <cellStyle name="Normal 3 23" xfId="2025" xr:uid="{00000000-0005-0000-0000-0000EA070000}"/>
    <cellStyle name="Normal 3 3" xfId="2026" xr:uid="{00000000-0005-0000-0000-0000EB070000}"/>
    <cellStyle name="Normal 3 3 10" xfId="2027" xr:uid="{00000000-0005-0000-0000-0000EC070000}"/>
    <cellStyle name="Normal 3 3 11" xfId="2028" xr:uid="{00000000-0005-0000-0000-0000ED070000}"/>
    <cellStyle name="Normal 3 3 12" xfId="2029" xr:uid="{00000000-0005-0000-0000-0000EE070000}"/>
    <cellStyle name="Normal 3 3 13" xfId="2030" xr:uid="{00000000-0005-0000-0000-0000EF070000}"/>
    <cellStyle name="Normal 3 3 14" xfId="2031" xr:uid="{00000000-0005-0000-0000-0000F0070000}"/>
    <cellStyle name="Normal 3 3 15" xfId="2032" xr:uid="{00000000-0005-0000-0000-0000F1070000}"/>
    <cellStyle name="Normal 3 3 16" xfId="2033" xr:uid="{00000000-0005-0000-0000-0000F2070000}"/>
    <cellStyle name="Normal 3 3 17" xfId="2034" xr:uid="{00000000-0005-0000-0000-0000F3070000}"/>
    <cellStyle name="Normal 3 3 17 2" xfId="2035" xr:uid="{00000000-0005-0000-0000-0000F4070000}"/>
    <cellStyle name="Normal 3 3 17 3" xfId="2036" xr:uid="{00000000-0005-0000-0000-0000F5070000}"/>
    <cellStyle name="Normal 3 3 18" xfId="2037" xr:uid="{00000000-0005-0000-0000-0000F6070000}"/>
    <cellStyle name="Normal 3 3 2" xfId="2038" xr:uid="{00000000-0005-0000-0000-0000F7070000}"/>
    <cellStyle name="Normal 3 3 2 10" xfId="2039" xr:uid="{00000000-0005-0000-0000-0000F8070000}"/>
    <cellStyle name="Normal 3 3 2 11" xfId="2040" xr:uid="{00000000-0005-0000-0000-0000F9070000}"/>
    <cellStyle name="Normal 3 3 2 12" xfId="2041" xr:uid="{00000000-0005-0000-0000-0000FA070000}"/>
    <cellStyle name="Normal 3 3 2 13" xfId="2042" xr:uid="{00000000-0005-0000-0000-0000FB070000}"/>
    <cellStyle name="Normal 3 3 2 13 2" xfId="2043" xr:uid="{00000000-0005-0000-0000-0000FC070000}"/>
    <cellStyle name="Normal 3 3 2 13 3" xfId="2044" xr:uid="{00000000-0005-0000-0000-0000FD070000}"/>
    <cellStyle name="Normal 3 3 2 14" xfId="2045" xr:uid="{00000000-0005-0000-0000-0000FE070000}"/>
    <cellStyle name="Normal 3 3 2 2" xfId="2046" xr:uid="{00000000-0005-0000-0000-0000FF070000}"/>
    <cellStyle name="Normal 3 3 2 2 2" xfId="2047" xr:uid="{00000000-0005-0000-0000-000000080000}"/>
    <cellStyle name="Normal 3 3 2 2 2 2" xfId="2048" xr:uid="{00000000-0005-0000-0000-000001080000}"/>
    <cellStyle name="Normal 3 3 2 2 2 3" xfId="2049" xr:uid="{00000000-0005-0000-0000-000002080000}"/>
    <cellStyle name="Normal 3 3 2 2 3" xfId="2050" xr:uid="{00000000-0005-0000-0000-000003080000}"/>
    <cellStyle name="Normal 3 3 2 2 4" xfId="2051" xr:uid="{00000000-0005-0000-0000-000004080000}"/>
    <cellStyle name="Normal 3 3 2 3" xfId="2052" xr:uid="{00000000-0005-0000-0000-000005080000}"/>
    <cellStyle name="Normal 3 3 2 4" xfId="2053" xr:uid="{00000000-0005-0000-0000-000006080000}"/>
    <cellStyle name="Normal 3 3 2 5" xfId="2054" xr:uid="{00000000-0005-0000-0000-000007080000}"/>
    <cellStyle name="Normal 3 3 2 6" xfId="2055" xr:uid="{00000000-0005-0000-0000-000008080000}"/>
    <cellStyle name="Normal 3 3 2 7" xfId="2056" xr:uid="{00000000-0005-0000-0000-000009080000}"/>
    <cellStyle name="Normal 3 3 2 8" xfId="2057" xr:uid="{00000000-0005-0000-0000-00000A080000}"/>
    <cellStyle name="Normal 3 3 2 9" xfId="2058" xr:uid="{00000000-0005-0000-0000-00000B080000}"/>
    <cellStyle name="Normal 3 3 3" xfId="2059" xr:uid="{00000000-0005-0000-0000-00000C080000}"/>
    <cellStyle name="Normal 3 3 4" xfId="2060" xr:uid="{00000000-0005-0000-0000-00000D080000}"/>
    <cellStyle name="Normal 3 3 5" xfId="2061" xr:uid="{00000000-0005-0000-0000-00000E080000}"/>
    <cellStyle name="Normal 3 3 6" xfId="2062" xr:uid="{00000000-0005-0000-0000-00000F080000}"/>
    <cellStyle name="Normal 3 3 7" xfId="2063" xr:uid="{00000000-0005-0000-0000-000010080000}"/>
    <cellStyle name="Normal 3 3 8" xfId="2064" xr:uid="{00000000-0005-0000-0000-000011080000}"/>
    <cellStyle name="Normal 3 3 9" xfId="2065" xr:uid="{00000000-0005-0000-0000-000012080000}"/>
    <cellStyle name="Normal 3 4" xfId="2066" xr:uid="{00000000-0005-0000-0000-000013080000}"/>
    <cellStyle name="Normal 3 4 10" xfId="2067" xr:uid="{00000000-0005-0000-0000-000014080000}"/>
    <cellStyle name="Normal 3 4 11" xfId="2068" xr:uid="{00000000-0005-0000-0000-000015080000}"/>
    <cellStyle name="Normal 3 4 12" xfId="2069" xr:uid="{00000000-0005-0000-0000-000016080000}"/>
    <cellStyle name="Normal 3 4 13" xfId="2070" xr:uid="{00000000-0005-0000-0000-000017080000}"/>
    <cellStyle name="Normal 3 4 14" xfId="2071" xr:uid="{00000000-0005-0000-0000-000018080000}"/>
    <cellStyle name="Normal 3 4 14 2" xfId="2072" xr:uid="{00000000-0005-0000-0000-000019080000}"/>
    <cellStyle name="Normal 3 4 14 3" xfId="2073" xr:uid="{00000000-0005-0000-0000-00001A080000}"/>
    <cellStyle name="Normal 3 4 15" xfId="2074" xr:uid="{00000000-0005-0000-0000-00001B080000}"/>
    <cellStyle name="Normal 3 4 2" xfId="2075" xr:uid="{00000000-0005-0000-0000-00001C080000}"/>
    <cellStyle name="Normal 3 4 3" xfId="2076" xr:uid="{00000000-0005-0000-0000-00001D080000}"/>
    <cellStyle name="Normal 3 4 4" xfId="2077" xr:uid="{00000000-0005-0000-0000-00001E080000}"/>
    <cellStyle name="Normal 3 4 5" xfId="2078" xr:uid="{00000000-0005-0000-0000-00001F080000}"/>
    <cellStyle name="Normal 3 4 6" xfId="2079" xr:uid="{00000000-0005-0000-0000-000020080000}"/>
    <cellStyle name="Normal 3 4 7" xfId="2080" xr:uid="{00000000-0005-0000-0000-000021080000}"/>
    <cellStyle name="Normal 3 4 8" xfId="2081" xr:uid="{00000000-0005-0000-0000-000022080000}"/>
    <cellStyle name="Normal 3 4 9" xfId="2082" xr:uid="{00000000-0005-0000-0000-000023080000}"/>
    <cellStyle name="Normal 3 5" xfId="2083" xr:uid="{00000000-0005-0000-0000-000024080000}"/>
    <cellStyle name="Normal 3 5 10" xfId="2084" xr:uid="{00000000-0005-0000-0000-000025080000}"/>
    <cellStyle name="Normal 3 5 11" xfId="2085" xr:uid="{00000000-0005-0000-0000-000026080000}"/>
    <cellStyle name="Normal 3 5 12" xfId="2086" xr:uid="{00000000-0005-0000-0000-000027080000}"/>
    <cellStyle name="Normal 3 5 13" xfId="2087" xr:uid="{00000000-0005-0000-0000-000028080000}"/>
    <cellStyle name="Normal 3 5 14" xfId="2088" xr:uid="{00000000-0005-0000-0000-000029080000}"/>
    <cellStyle name="Normal 3 5 14 2" xfId="2089" xr:uid="{00000000-0005-0000-0000-00002A080000}"/>
    <cellStyle name="Normal 3 5 14 3" xfId="2090" xr:uid="{00000000-0005-0000-0000-00002B080000}"/>
    <cellStyle name="Normal 3 5 15" xfId="2091" xr:uid="{00000000-0005-0000-0000-00002C080000}"/>
    <cellStyle name="Normal 3 5 2" xfId="2092" xr:uid="{00000000-0005-0000-0000-00002D080000}"/>
    <cellStyle name="Normal 3 5 3" xfId="2093" xr:uid="{00000000-0005-0000-0000-00002E080000}"/>
    <cellStyle name="Normal 3 5 4" xfId="2094" xr:uid="{00000000-0005-0000-0000-00002F080000}"/>
    <cellStyle name="Normal 3 5 5" xfId="2095" xr:uid="{00000000-0005-0000-0000-000030080000}"/>
    <cellStyle name="Normal 3 5 6" xfId="2096" xr:uid="{00000000-0005-0000-0000-000031080000}"/>
    <cellStyle name="Normal 3 5 7" xfId="2097" xr:uid="{00000000-0005-0000-0000-000032080000}"/>
    <cellStyle name="Normal 3 5 8" xfId="2098" xr:uid="{00000000-0005-0000-0000-000033080000}"/>
    <cellStyle name="Normal 3 5 9" xfId="2099" xr:uid="{00000000-0005-0000-0000-000034080000}"/>
    <cellStyle name="Normal 3 6" xfId="2100" xr:uid="{00000000-0005-0000-0000-000035080000}"/>
    <cellStyle name="Normal 3 6 10" xfId="2101" xr:uid="{00000000-0005-0000-0000-000036080000}"/>
    <cellStyle name="Normal 3 6 11" xfId="2102" xr:uid="{00000000-0005-0000-0000-000037080000}"/>
    <cellStyle name="Normal 3 6 12" xfId="2103" xr:uid="{00000000-0005-0000-0000-000038080000}"/>
    <cellStyle name="Normal 3 6 13" xfId="2104" xr:uid="{00000000-0005-0000-0000-000039080000}"/>
    <cellStyle name="Normal 3 6 14" xfId="2105" xr:uid="{00000000-0005-0000-0000-00003A080000}"/>
    <cellStyle name="Normal 3 6 14 2" xfId="2106" xr:uid="{00000000-0005-0000-0000-00003B080000}"/>
    <cellStyle name="Normal 3 6 14 3" xfId="2107" xr:uid="{00000000-0005-0000-0000-00003C080000}"/>
    <cellStyle name="Normal 3 6 15" xfId="2108" xr:uid="{00000000-0005-0000-0000-00003D080000}"/>
    <cellStyle name="Normal 3 6 2" xfId="2109" xr:uid="{00000000-0005-0000-0000-00003E080000}"/>
    <cellStyle name="Normal 3 6 3" xfId="2110" xr:uid="{00000000-0005-0000-0000-00003F080000}"/>
    <cellStyle name="Normal 3 6 4" xfId="2111" xr:uid="{00000000-0005-0000-0000-000040080000}"/>
    <cellStyle name="Normal 3 6 5" xfId="2112" xr:uid="{00000000-0005-0000-0000-000041080000}"/>
    <cellStyle name="Normal 3 6 6" xfId="2113" xr:uid="{00000000-0005-0000-0000-000042080000}"/>
    <cellStyle name="Normal 3 6 7" xfId="2114" xr:uid="{00000000-0005-0000-0000-000043080000}"/>
    <cellStyle name="Normal 3 6 8" xfId="2115" xr:uid="{00000000-0005-0000-0000-000044080000}"/>
    <cellStyle name="Normal 3 6 9" xfId="2116" xr:uid="{00000000-0005-0000-0000-000045080000}"/>
    <cellStyle name="Normal 3 7" xfId="2117" xr:uid="{00000000-0005-0000-0000-000046080000}"/>
    <cellStyle name="Normal 3 7 10" xfId="2118" xr:uid="{00000000-0005-0000-0000-000047080000}"/>
    <cellStyle name="Normal 3 7 11" xfId="2119" xr:uid="{00000000-0005-0000-0000-000048080000}"/>
    <cellStyle name="Normal 3 7 12" xfId="2120" xr:uid="{00000000-0005-0000-0000-000049080000}"/>
    <cellStyle name="Normal 3 7 13" xfId="2121" xr:uid="{00000000-0005-0000-0000-00004A080000}"/>
    <cellStyle name="Normal 3 7 2" xfId="2122" xr:uid="{00000000-0005-0000-0000-00004B080000}"/>
    <cellStyle name="Normal 3 7 3" xfId="2123" xr:uid="{00000000-0005-0000-0000-00004C080000}"/>
    <cellStyle name="Normal 3 7 4" xfId="2124" xr:uid="{00000000-0005-0000-0000-00004D080000}"/>
    <cellStyle name="Normal 3 7 5" xfId="2125" xr:uid="{00000000-0005-0000-0000-00004E080000}"/>
    <cellStyle name="Normal 3 7 6" xfId="2126" xr:uid="{00000000-0005-0000-0000-00004F080000}"/>
    <cellStyle name="Normal 3 7 7" xfId="2127" xr:uid="{00000000-0005-0000-0000-000050080000}"/>
    <cellStyle name="Normal 3 7 8" xfId="2128" xr:uid="{00000000-0005-0000-0000-000051080000}"/>
    <cellStyle name="Normal 3 7 9" xfId="2129" xr:uid="{00000000-0005-0000-0000-000052080000}"/>
    <cellStyle name="Normal 3 8" xfId="2130" xr:uid="{00000000-0005-0000-0000-000053080000}"/>
    <cellStyle name="Normal 3 8 10" xfId="2131" xr:uid="{00000000-0005-0000-0000-000054080000}"/>
    <cellStyle name="Normal 3 8 11" xfId="2132" xr:uid="{00000000-0005-0000-0000-000055080000}"/>
    <cellStyle name="Normal 3 8 12" xfId="2133" xr:uid="{00000000-0005-0000-0000-000056080000}"/>
    <cellStyle name="Normal 3 8 13" xfId="2134" xr:uid="{00000000-0005-0000-0000-000057080000}"/>
    <cellStyle name="Normal 3 8 2" xfId="2135" xr:uid="{00000000-0005-0000-0000-000058080000}"/>
    <cellStyle name="Normal 3 8 3" xfId="2136" xr:uid="{00000000-0005-0000-0000-000059080000}"/>
    <cellStyle name="Normal 3 8 4" xfId="2137" xr:uid="{00000000-0005-0000-0000-00005A080000}"/>
    <cellStyle name="Normal 3 8 5" xfId="2138" xr:uid="{00000000-0005-0000-0000-00005B080000}"/>
    <cellStyle name="Normal 3 8 6" xfId="2139" xr:uid="{00000000-0005-0000-0000-00005C080000}"/>
    <cellStyle name="Normal 3 8 7" xfId="2140" xr:uid="{00000000-0005-0000-0000-00005D080000}"/>
    <cellStyle name="Normal 3 8 8" xfId="2141" xr:uid="{00000000-0005-0000-0000-00005E080000}"/>
    <cellStyle name="Normal 3 8 9" xfId="2142" xr:uid="{00000000-0005-0000-0000-00005F080000}"/>
    <cellStyle name="Normal 3 9" xfId="2143" xr:uid="{00000000-0005-0000-0000-000060080000}"/>
    <cellStyle name="Normal 3 9 10" xfId="2144" xr:uid="{00000000-0005-0000-0000-000061080000}"/>
    <cellStyle name="Normal 3 9 11" xfId="2145" xr:uid="{00000000-0005-0000-0000-000062080000}"/>
    <cellStyle name="Normal 3 9 12" xfId="2146" xr:uid="{00000000-0005-0000-0000-000063080000}"/>
    <cellStyle name="Normal 3 9 13" xfId="2147" xr:uid="{00000000-0005-0000-0000-000064080000}"/>
    <cellStyle name="Normal 3 9 2" xfId="2148" xr:uid="{00000000-0005-0000-0000-000065080000}"/>
    <cellStyle name="Normal 3 9 3" xfId="2149" xr:uid="{00000000-0005-0000-0000-000066080000}"/>
    <cellStyle name="Normal 3 9 4" xfId="2150" xr:uid="{00000000-0005-0000-0000-000067080000}"/>
    <cellStyle name="Normal 3 9 5" xfId="2151" xr:uid="{00000000-0005-0000-0000-000068080000}"/>
    <cellStyle name="Normal 3 9 6" xfId="2152" xr:uid="{00000000-0005-0000-0000-000069080000}"/>
    <cellStyle name="Normal 3 9 7" xfId="2153" xr:uid="{00000000-0005-0000-0000-00006A080000}"/>
    <cellStyle name="Normal 3 9 8" xfId="2154" xr:uid="{00000000-0005-0000-0000-00006B080000}"/>
    <cellStyle name="Normal 3 9 9" xfId="2155" xr:uid="{00000000-0005-0000-0000-00006C080000}"/>
    <cellStyle name="Normal 30" xfId="2156" xr:uid="{00000000-0005-0000-0000-00006D080000}"/>
    <cellStyle name="Normal 30 10" xfId="2157" xr:uid="{00000000-0005-0000-0000-00006E080000}"/>
    <cellStyle name="Normal 30 11" xfId="2158" xr:uid="{00000000-0005-0000-0000-00006F080000}"/>
    <cellStyle name="Normal 30 12" xfId="2159" xr:uid="{00000000-0005-0000-0000-000070080000}"/>
    <cellStyle name="Normal 30 13" xfId="2160" xr:uid="{00000000-0005-0000-0000-000071080000}"/>
    <cellStyle name="Normal 30 14" xfId="2161" xr:uid="{00000000-0005-0000-0000-000072080000}"/>
    <cellStyle name="Normal 30 15" xfId="2162" xr:uid="{00000000-0005-0000-0000-000073080000}"/>
    <cellStyle name="Normal 30 16" xfId="2163" xr:uid="{00000000-0005-0000-0000-000074080000}"/>
    <cellStyle name="Normal 30 17" xfId="2164" xr:uid="{00000000-0005-0000-0000-000075080000}"/>
    <cellStyle name="Normal 30 18" xfId="2165" xr:uid="{00000000-0005-0000-0000-000076080000}"/>
    <cellStyle name="Normal 30 19" xfId="2166" xr:uid="{00000000-0005-0000-0000-000077080000}"/>
    <cellStyle name="Normal 30 2" xfId="2167" xr:uid="{00000000-0005-0000-0000-000078080000}"/>
    <cellStyle name="Normal 30 20" xfId="2168" xr:uid="{00000000-0005-0000-0000-000079080000}"/>
    <cellStyle name="Normal 30 21" xfId="2169" xr:uid="{00000000-0005-0000-0000-00007A080000}"/>
    <cellStyle name="Normal 30 22" xfId="2170" xr:uid="{00000000-0005-0000-0000-00007B080000}"/>
    <cellStyle name="Normal 30 3" xfId="2171" xr:uid="{00000000-0005-0000-0000-00007C080000}"/>
    <cellStyle name="Normal 30 4" xfId="2172" xr:uid="{00000000-0005-0000-0000-00007D080000}"/>
    <cellStyle name="Normal 30 5" xfId="2173" xr:uid="{00000000-0005-0000-0000-00007E080000}"/>
    <cellStyle name="Normal 30 6" xfId="2174" xr:uid="{00000000-0005-0000-0000-00007F080000}"/>
    <cellStyle name="Normal 30 7" xfId="2175" xr:uid="{00000000-0005-0000-0000-000080080000}"/>
    <cellStyle name="Normal 30 8" xfId="2176" xr:uid="{00000000-0005-0000-0000-000081080000}"/>
    <cellStyle name="Normal 30 9" xfId="2177" xr:uid="{00000000-0005-0000-0000-000082080000}"/>
    <cellStyle name="Normal 31" xfId="2178" xr:uid="{00000000-0005-0000-0000-000083080000}"/>
    <cellStyle name="Normal 31 10" xfId="2179" xr:uid="{00000000-0005-0000-0000-000084080000}"/>
    <cellStyle name="Normal 31 11" xfId="2180" xr:uid="{00000000-0005-0000-0000-000085080000}"/>
    <cellStyle name="Normal 31 12" xfId="2181" xr:uid="{00000000-0005-0000-0000-000086080000}"/>
    <cellStyle name="Normal 31 13" xfId="2182" xr:uid="{00000000-0005-0000-0000-000087080000}"/>
    <cellStyle name="Normal 31 14" xfId="2183" xr:uid="{00000000-0005-0000-0000-000088080000}"/>
    <cellStyle name="Normal 31 15" xfId="2184" xr:uid="{00000000-0005-0000-0000-000089080000}"/>
    <cellStyle name="Normal 31 16" xfId="2185" xr:uid="{00000000-0005-0000-0000-00008A080000}"/>
    <cellStyle name="Normal 31 17" xfId="2186" xr:uid="{00000000-0005-0000-0000-00008B080000}"/>
    <cellStyle name="Normal 31 18" xfId="2187" xr:uid="{00000000-0005-0000-0000-00008C080000}"/>
    <cellStyle name="Normal 31 19" xfId="2188" xr:uid="{00000000-0005-0000-0000-00008D080000}"/>
    <cellStyle name="Normal 31 2" xfId="2189" xr:uid="{00000000-0005-0000-0000-00008E080000}"/>
    <cellStyle name="Normal 31 20" xfId="2190" xr:uid="{00000000-0005-0000-0000-00008F080000}"/>
    <cellStyle name="Normal 31 21" xfId="2191" xr:uid="{00000000-0005-0000-0000-000090080000}"/>
    <cellStyle name="Normal 31 22" xfId="2192" xr:uid="{00000000-0005-0000-0000-000091080000}"/>
    <cellStyle name="Normal 31 3" xfId="2193" xr:uid="{00000000-0005-0000-0000-000092080000}"/>
    <cellStyle name="Normal 31 4" xfId="2194" xr:uid="{00000000-0005-0000-0000-000093080000}"/>
    <cellStyle name="Normal 31 5" xfId="2195" xr:uid="{00000000-0005-0000-0000-000094080000}"/>
    <cellStyle name="Normal 31 6" xfId="2196" xr:uid="{00000000-0005-0000-0000-000095080000}"/>
    <cellStyle name="Normal 31 7" xfId="2197" xr:uid="{00000000-0005-0000-0000-000096080000}"/>
    <cellStyle name="Normal 31 8" xfId="2198" xr:uid="{00000000-0005-0000-0000-000097080000}"/>
    <cellStyle name="Normal 31 9" xfId="2199" xr:uid="{00000000-0005-0000-0000-000098080000}"/>
    <cellStyle name="Normal 32" xfId="2200" xr:uid="{00000000-0005-0000-0000-000099080000}"/>
    <cellStyle name="Normal 33" xfId="2201" xr:uid="{00000000-0005-0000-0000-00009A080000}"/>
    <cellStyle name="Normal 33 10" xfId="2202" xr:uid="{00000000-0005-0000-0000-00009B080000}"/>
    <cellStyle name="Normal 33 11" xfId="2203" xr:uid="{00000000-0005-0000-0000-00009C080000}"/>
    <cellStyle name="Normal 33 12" xfId="2204" xr:uid="{00000000-0005-0000-0000-00009D080000}"/>
    <cellStyle name="Normal 33 13" xfId="2205" xr:uid="{00000000-0005-0000-0000-00009E080000}"/>
    <cellStyle name="Normal 33 14" xfId="2206" xr:uid="{00000000-0005-0000-0000-00009F080000}"/>
    <cellStyle name="Normal 33 15" xfId="2207" xr:uid="{00000000-0005-0000-0000-0000A0080000}"/>
    <cellStyle name="Normal 33 16" xfId="2208" xr:uid="{00000000-0005-0000-0000-0000A1080000}"/>
    <cellStyle name="Normal 33 17" xfId="2209" xr:uid="{00000000-0005-0000-0000-0000A2080000}"/>
    <cellStyle name="Normal 33 18" xfId="2210" xr:uid="{00000000-0005-0000-0000-0000A3080000}"/>
    <cellStyle name="Normal 33 19" xfId="2211" xr:uid="{00000000-0005-0000-0000-0000A4080000}"/>
    <cellStyle name="Normal 33 2" xfId="2212" xr:uid="{00000000-0005-0000-0000-0000A5080000}"/>
    <cellStyle name="Normal 33 20" xfId="2213" xr:uid="{00000000-0005-0000-0000-0000A6080000}"/>
    <cellStyle name="Normal 33 21" xfId="2214" xr:uid="{00000000-0005-0000-0000-0000A7080000}"/>
    <cellStyle name="Normal 33 22" xfId="2215" xr:uid="{00000000-0005-0000-0000-0000A8080000}"/>
    <cellStyle name="Normal 33 3" xfId="2216" xr:uid="{00000000-0005-0000-0000-0000A9080000}"/>
    <cellStyle name="Normal 33 4" xfId="2217" xr:uid="{00000000-0005-0000-0000-0000AA080000}"/>
    <cellStyle name="Normal 33 5" xfId="2218" xr:uid="{00000000-0005-0000-0000-0000AB080000}"/>
    <cellStyle name="Normal 33 6" xfId="2219" xr:uid="{00000000-0005-0000-0000-0000AC080000}"/>
    <cellStyle name="Normal 33 7" xfId="2220" xr:uid="{00000000-0005-0000-0000-0000AD080000}"/>
    <cellStyle name="Normal 33 8" xfId="2221" xr:uid="{00000000-0005-0000-0000-0000AE080000}"/>
    <cellStyle name="Normal 33 9" xfId="2222" xr:uid="{00000000-0005-0000-0000-0000AF080000}"/>
    <cellStyle name="Normal 34" xfId="2223" xr:uid="{00000000-0005-0000-0000-0000B0080000}"/>
    <cellStyle name="Normal 34 10" xfId="2224" xr:uid="{00000000-0005-0000-0000-0000B1080000}"/>
    <cellStyle name="Normal 34 11" xfId="2225" xr:uid="{00000000-0005-0000-0000-0000B2080000}"/>
    <cellStyle name="Normal 34 12" xfId="2226" xr:uid="{00000000-0005-0000-0000-0000B3080000}"/>
    <cellStyle name="Normal 34 13" xfId="2227" xr:uid="{00000000-0005-0000-0000-0000B4080000}"/>
    <cellStyle name="Normal 34 14" xfId="2228" xr:uid="{00000000-0005-0000-0000-0000B5080000}"/>
    <cellStyle name="Normal 34 15" xfId="2229" xr:uid="{00000000-0005-0000-0000-0000B6080000}"/>
    <cellStyle name="Normal 34 16" xfId="2230" xr:uid="{00000000-0005-0000-0000-0000B7080000}"/>
    <cellStyle name="Normal 34 17" xfId="2231" xr:uid="{00000000-0005-0000-0000-0000B8080000}"/>
    <cellStyle name="Normal 34 18" xfId="2232" xr:uid="{00000000-0005-0000-0000-0000B9080000}"/>
    <cellStyle name="Normal 34 19" xfId="2233" xr:uid="{00000000-0005-0000-0000-0000BA080000}"/>
    <cellStyle name="Normal 34 2" xfId="2234" xr:uid="{00000000-0005-0000-0000-0000BB080000}"/>
    <cellStyle name="Normal 34 20" xfId="2235" xr:uid="{00000000-0005-0000-0000-0000BC080000}"/>
    <cellStyle name="Normal 34 21" xfId="2236" xr:uid="{00000000-0005-0000-0000-0000BD080000}"/>
    <cellStyle name="Normal 34 22" xfId="2237" xr:uid="{00000000-0005-0000-0000-0000BE080000}"/>
    <cellStyle name="Normal 34 3" xfId="2238" xr:uid="{00000000-0005-0000-0000-0000BF080000}"/>
    <cellStyle name="Normal 34 4" xfId="2239" xr:uid="{00000000-0005-0000-0000-0000C0080000}"/>
    <cellStyle name="Normal 34 5" xfId="2240" xr:uid="{00000000-0005-0000-0000-0000C1080000}"/>
    <cellStyle name="Normal 34 6" xfId="2241" xr:uid="{00000000-0005-0000-0000-0000C2080000}"/>
    <cellStyle name="Normal 34 7" xfId="2242" xr:uid="{00000000-0005-0000-0000-0000C3080000}"/>
    <cellStyle name="Normal 34 8" xfId="2243" xr:uid="{00000000-0005-0000-0000-0000C4080000}"/>
    <cellStyle name="Normal 34 9" xfId="2244" xr:uid="{00000000-0005-0000-0000-0000C5080000}"/>
    <cellStyle name="Normal 35" xfId="2245" xr:uid="{00000000-0005-0000-0000-0000C6080000}"/>
    <cellStyle name="Normal 35 10" xfId="2246" xr:uid="{00000000-0005-0000-0000-0000C7080000}"/>
    <cellStyle name="Normal 35 11" xfId="2247" xr:uid="{00000000-0005-0000-0000-0000C8080000}"/>
    <cellStyle name="Normal 35 12" xfId="2248" xr:uid="{00000000-0005-0000-0000-0000C9080000}"/>
    <cellStyle name="Normal 35 13" xfId="2249" xr:uid="{00000000-0005-0000-0000-0000CA080000}"/>
    <cellStyle name="Normal 35 14" xfId="2250" xr:uid="{00000000-0005-0000-0000-0000CB080000}"/>
    <cellStyle name="Normal 35 15" xfId="2251" xr:uid="{00000000-0005-0000-0000-0000CC080000}"/>
    <cellStyle name="Normal 35 16" xfId="2252" xr:uid="{00000000-0005-0000-0000-0000CD080000}"/>
    <cellStyle name="Normal 35 17" xfId="2253" xr:uid="{00000000-0005-0000-0000-0000CE080000}"/>
    <cellStyle name="Normal 35 18" xfId="2254" xr:uid="{00000000-0005-0000-0000-0000CF080000}"/>
    <cellStyle name="Normal 35 19" xfId="2255" xr:uid="{00000000-0005-0000-0000-0000D0080000}"/>
    <cellStyle name="Normal 35 2" xfId="2256" xr:uid="{00000000-0005-0000-0000-0000D1080000}"/>
    <cellStyle name="Normal 35 20" xfId="2257" xr:uid="{00000000-0005-0000-0000-0000D2080000}"/>
    <cellStyle name="Normal 35 21" xfId="2258" xr:uid="{00000000-0005-0000-0000-0000D3080000}"/>
    <cellStyle name="Normal 35 22" xfId="2259" xr:uid="{00000000-0005-0000-0000-0000D4080000}"/>
    <cellStyle name="Normal 35 3" xfId="2260" xr:uid="{00000000-0005-0000-0000-0000D5080000}"/>
    <cellStyle name="Normal 35 4" xfId="2261" xr:uid="{00000000-0005-0000-0000-0000D6080000}"/>
    <cellStyle name="Normal 35 5" xfId="2262" xr:uid="{00000000-0005-0000-0000-0000D7080000}"/>
    <cellStyle name="Normal 35 6" xfId="2263" xr:uid="{00000000-0005-0000-0000-0000D8080000}"/>
    <cellStyle name="Normal 35 7" xfId="2264" xr:uid="{00000000-0005-0000-0000-0000D9080000}"/>
    <cellStyle name="Normal 35 8" xfId="2265" xr:uid="{00000000-0005-0000-0000-0000DA080000}"/>
    <cellStyle name="Normal 35 9" xfId="2266" xr:uid="{00000000-0005-0000-0000-0000DB080000}"/>
    <cellStyle name="Normal 36" xfId="2267" xr:uid="{00000000-0005-0000-0000-0000DC080000}"/>
    <cellStyle name="Normal 37" xfId="2268" xr:uid="{00000000-0005-0000-0000-0000DD080000}"/>
    <cellStyle name="Normal 38" xfId="2269" xr:uid="{00000000-0005-0000-0000-0000DE080000}"/>
    <cellStyle name="Normal 39" xfId="2270" xr:uid="{00000000-0005-0000-0000-0000DF080000}"/>
    <cellStyle name="Normal 4" xfId="2271" xr:uid="{00000000-0005-0000-0000-0000E0080000}"/>
    <cellStyle name="Normal 4 10" xfId="2272" xr:uid="{00000000-0005-0000-0000-0000E1080000}"/>
    <cellStyle name="Normal 4 11" xfId="2273" xr:uid="{00000000-0005-0000-0000-0000E2080000}"/>
    <cellStyle name="Normal 4 12" xfId="2274" xr:uid="{00000000-0005-0000-0000-0000E3080000}"/>
    <cellStyle name="Normal 4 13" xfId="2275" xr:uid="{00000000-0005-0000-0000-0000E4080000}"/>
    <cellStyle name="Normal 4 14" xfId="2276" xr:uid="{00000000-0005-0000-0000-0000E5080000}"/>
    <cellStyle name="Normal 4 15" xfId="2277" xr:uid="{00000000-0005-0000-0000-0000E6080000}"/>
    <cellStyle name="Normal 4 16" xfId="2278" xr:uid="{00000000-0005-0000-0000-0000E7080000}"/>
    <cellStyle name="Normal 4 17" xfId="2279" xr:uid="{00000000-0005-0000-0000-0000E8080000}"/>
    <cellStyle name="Normal 4 18" xfId="2280" xr:uid="{00000000-0005-0000-0000-0000E9080000}"/>
    <cellStyle name="Normal 4 19" xfId="2281" xr:uid="{00000000-0005-0000-0000-0000EA080000}"/>
    <cellStyle name="Normal 4 2" xfId="2282" xr:uid="{00000000-0005-0000-0000-0000EB080000}"/>
    <cellStyle name="Normal 4 2 10" xfId="2283" xr:uid="{00000000-0005-0000-0000-0000EC080000}"/>
    <cellStyle name="Normal 4 2 11" xfId="2284" xr:uid="{00000000-0005-0000-0000-0000ED080000}"/>
    <cellStyle name="Normal 4 2 12" xfId="2285" xr:uid="{00000000-0005-0000-0000-0000EE080000}"/>
    <cellStyle name="Normal 4 2 13" xfId="2286" xr:uid="{00000000-0005-0000-0000-0000EF080000}"/>
    <cellStyle name="Normal 4 2 13 2" xfId="2287" xr:uid="{00000000-0005-0000-0000-0000F0080000}"/>
    <cellStyle name="Normal 4 2 13 3" xfId="2288" xr:uid="{00000000-0005-0000-0000-0000F1080000}"/>
    <cellStyle name="Normal 4 2 14" xfId="2289" xr:uid="{00000000-0005-0000-0000-0000F2080000}"/>
    <cellStyle name="Normal 4 2 2" xfId="2290" xr:uid="{00000000-0005-0000-0000-0000F3080000}"/>
    <cellStyle name="Normal 4 2 2 2" xfId="2291" xr:uid="{00000000-0005-0000-0000-0000F4080000}"/>
    <cellStyle name="Normal 4 2 2 2 2" xfId="2292" xr:uid="{00000000-0005-0000-0000-0000F5080000}"/>
    <cellStyle name="Normal 4 2 2 2 3" xfId="2293" xr:uid="{00000000-0005-0000-0000-0000F6080000}"/>
    <cellStyle name="Normal 4 2 2 3" xfId="2294" xr:uid="{00000000-0005-0000-0000-0000F7080000}"/>
    <cellStyle name="Normal 4 2 2 4" xfId="2295" xr:uid="{00000000-0005-0000-0000-0000F8080000}"/>
    <cellStyle name="Normal 4 2 3" xfId="2296" xr:uid="{00000000-0005-0000-0000-0000F9080000}"/>
    <cellStyle name="Normal 4 2 4" xfId="2297" xr:uid="{00000000-0005-0000-0000-0000FA080000}"/>
    <cellStyle name="Normal 4 2 5" xfId="2298" xr:uid="{00000000-0005-0000-0000-0000FB080000}"/>
    <cellStyle name="Normal 4 2 6" xfId="2299" xr:uid="{00000000-0005-0000-0000-0000FC080000}"/>
    <cellStyle name="Normal 4 2 7" xfId="2300" xr:uid="{00000000-0005-0000-0000-0000FD080000}"/>
    <cellStyle name="Normal 4 2 8" xfId="2301" xr:uid="{00000000-0005-0000-0000-0000FE080000}"/>
    <cellStyle name="Normal 4 2 9" xfId="2302" xr:uid="{00000000-0005-0000-0000-0000FF080000}"/>
    <cellStyle name="Normal 4 20" xfId="2303" xr:uid="{00000000-0005-0000-0000-000000090000}"/>
    <cellStyle name="Normal 4 21" xfId="2304" xr:uid="{00000000-0005-0000-0000-000001090000}"/>
    <cellStyle name="Normal 4 22" xfId="2305" xr:uid="{00000000-0005-0000-0000-000002090000}"/>
    <cellStyle name="Normal 4 23" xfId="2306" xr:uid="{00000000-0005-0000-0000-000003090000}"/>
    <cellStyle name="Normal 4 24" xfId="2307" xr:uid="{00000000-0005-0000-0000-000004090000}"/>
    <cellStyle name="Normal 4 25" xfId="2308" xr:uid="{00000000-0005-0000-0000-000005090000}"/>
    <cellStyle name="Normal 4 26" xfId="2309" xr:uid="{00000000-0005-0000-0000-000006090000}"/>
    <cellStyle name="Normal 4 27" xfId="2310" xr:uid="{00000000-0005-0000-0000-000007090000}"/>
    <cellStyle name="Normal 4 28" xfId="2311" xr:uid="{00000000-0005-0000-0000-000008090000}"/>
    <cellStyle name="Normal 4 29" xfId="2312" xr:uid="{00000000-0005-0000-0000-000009090000}"/>
    <cellStyle name="Normal 4 3" xfId="2313" xr:uid="{00000000-0005-0000-0000-00000A090000}"/>
    <cellStyle name="Normal 4 3 2" xfId="2314" xr:uid="{00000000-0005-0000-0000-00000B090000}"/>
    <cellStyle name="Normal 4 3 2 2" xfId="2315" xr:uid="{00000000-0005-0000-0000-00000C090000}"/>
    <cellStyle name="Normal 4 3 2 3" xfId="2316" xr:uid="{00000000-0005-0000-0000-00000D090000}"/>
    <cellStyle name="Normal 4 3 3" xfId="2317" xr:uid="{00000000-0005-0000-0000-00000E090000}"/>
    <cellStyle name="Normal 4 3 4" xfId="2318" xr:uid="{00000000-0005-0000-0000-00000F090000}"/>
    <cellStyle name="Normal 4 30" xfId="2319" xr:uid="{00000000-0005-0000-0000-000010090000}"/>
    <cellStyle name="Normal 4 31" xfId="2320" xr:uid="{00000000-0005-0000-0000-000011090000}"/>
    <cellStyle name="Normal 4 32" xfId="2321" xr:uid="{00000000-0005-0000-0000-000012090000}"/>
    <cellStyle name="Normal 4 33" xfId="2322" xr:uid="{00000000-0005-0000-0000-000013090000}"/>
    <cellStyle name="Normal 4 34" xfId="2323" xr:uid="{00000000-0005-0000-0000-000014090000}"/>
    <cellStyle name="Normal 4 34 2" xfId="2324" xr:uid="{00000000-0005-0000-0000-000015090000}"/>
    <cellStyle name="Normal 4 34 3" xfId="2325" xr:uid="{00000000-0005-0000-0000-000016090000}"/>
    <cellStyle name="Normal 4 35" xfId="2326" xr:uid="{00000000-0005-0000-0000-000017090000}"/>
    <cellStyle name="Normal 4 4" xfId="2327" xr:uid="{00000000-0005-0000-0000-000018090000}"/>
    <cellStyle name="Normal 4 4 2" xfId="2328" xr:uid="{00000000-0005-0000-0000-000019090000}"/>
    <cellStyle name="Normal 4 4 2 2" xfId="2329" xr:uid="{00000000-0005-0000-0000-00001A090000}"/>
    <cellStyle name="Normal 4 4 2 3" xfId="2330" xr:uid="{00000000-0005-0000-0000-00001B090000}"/>
    <cellStyle name="Normal 4 4 3" xfId="2331" xr:uid="{00000000-0005-0000-0000-00001C090000}"/>
    <cellStyle name="Normal 4 4 4" xfId="2332" xr:uid="{00000000-0005-0000-0000-00001D090000}"/>
    <cellStyle name="Normal 4 5" xfId="2333" xr:uid="{00000000-0005-0000-0000-00001E090000}"/>
    <cellStyle name="Normal 4 6" xfId="2334" xr:uid="{00000000-0005-0000-0000-00001F090000}"/>
    <cellStyle name="Normal 4 7" xfId="2335" xr:uid="{00000000-0005-0000-0000-000020090000}"/>
    <cellStyle name="Normal 4 8" xfId="2336" xr:uid="{00000000-0005-0000-0000-000021090000}"/>
    <cellStyle name="Normal 4 9" xfId="2337" xr:uid="{00000000-0005-0000-0000-000022090000}"/>
    <cellStyle name="Normal 40" xfId="2338" xr:uid="{00000000-0005-0000-0000-000023090000}"/>
    <cellStyle name="Normal 41" xfId="2339" xr:uid="{00000000-0005-0000-0000-000024090000}"/>
    <cellStyle name="Normal 42" xfId="2340" xr:uid="{00000000-0005-0000-0000-000025090000}"/>
    <cellStyle name="Normal 43" xfId="2341" xr:uid="{00000000-0005-0000-0000-000026090000}"/>
    <cellStyle name="Normal 46" xfId="2342" xr:uid="{00000000-0005-0000-0000-000027090000}"/>
    <cellStyle name="Normal 48" xfId="2343" xr:uid="{00000000-0005-0000-0000-000028090000}"/>
    <cellStyle name="Normal 49" xfId="2344" xr:uid="{00000000-0005-0000-0000-000029090000}"/>
    <cellStyle name="Normal 5" xfId="5" xr:uid="{00000000-0005-0000-0000-00002A090000}"/>
    <cellStyle name="Normal 5 10" xfId="2345" xr:uid="{00000000-0005-0000-0000-00002B090000}"/>
    <cellStyle name="Normal 5 11" xfId="2346" xr:uid="{00000000-0005-0000-0000-00002C090000}"/>
    <cellStyle name="Normal 5 12" xfId="2347" xr:uid="{00000000-0005-0000-0000-00002D090000}"/>
    <cellStyle name="Normal 5 13" xfId="2348" xr:uid="{00000000-0005-0000-0000-00002E090000}"/>
    <cellStyle name="Normal 5 14" xfId="2349" xr:uid="{00000000-0005-0000-0000-00002F090000}"/>
    <cellStyle name="Normal 5 15" xfId="2350" xr:uid="{00000000-0005-0000-0000-000030090000}"/>
    <cellStyle name="Normal 5 16" xfId="2351" xr:uid="{00000000-0005-0000-0000-000031090000}"/>
    <cellStyle name="Normal 5 17" xfId="2352" xr:uid="{00000000-0005-0000-0000-000032090000}"/>
    <cellStyle name="Normal 5 17 2" xfId="2353" xr:uid="{00000000-0005-0000-0000-000033090000}"/>
    <cellStyle name="Normal 5 17 3" xfId="2354" xr:uid="{00000000-0005-0000-0000-000034090000}"/>
    <cellStyle name="Normal 5 18" xfId="2355" xr:uid="{00000000-0005-0000-0000-000035090000}"/>
    <cellStyle name="Normal 5 2" xfId="2356" xr:uid="{00000000-0005-0000-0000-000036090000}"/>
    <cellStyle name="Normal 5 2 2" xfId="2357" xr:uid="{00000000-0005-0000-0000-000037090000}"/>
    <cellStyle name="Normal 5 3" xfId="2358" xr:uid="{00000000-0005-0000-0000-000038090000}"/>
    <cellStyle name="Normal 5 3 2" xfId="2359" xr:uid="{00000000-0005-0000-0000-000039090000}"/>
    <cellStyle name="Normal 5 3 2 2" xfId="2360" xr:uid="{00000000-0005-0000-0000-00003A090000}"/>
    <cellStyle name="Normal 5 3 2 3" xfId="2361" xr:uid="{00000000-0005-0000-0000-00003B090000}"/>
    <cellStyle name="Normal 5 3 3" xfId="2362" xr:uid="{00000000-0005-0000-0000-00003C090000}"/>
    <cellStyle name="Normal 5 3 4" xfId="2363" xr:uid="{00000000-0005-0000-0000-00003D090000}"/>
    <cellStyle name="Normal 5 4" xfId="2364" xr:uid="{00000000-0005-0000-0000-00003E090000}"/>
    <cellStyle name="Normal 5 4 2" xfId="2365" xr:uid="{00000000-0005-0000-0000-00003F090000}"/>
    <cellStyle name="Normal 5 4 2 2" xfId="2366" xr:uid="{00000000-0005-0000-0000-000040090000}"/>
    <cellStyle name="Normal 5 4 2 3" xfId="2367" xr:uid="{00000000-0005-0000-0000-000041090000}"/>
    <cellStyle name="Normal 5 4 3" xfId="2368" xr:uid="{00000000-0005-0000-0000-000042090000}"/>
    <cellStyle name="Normal 5 4 4" xfId="2369" xr:uid="{00000000-0005-0000-0000-000043090000}"/>
    <cellStyle name="Normal 5 5" xfId="2370" xr:uid="{00000000-0005-0000-0000-000044090000}"/>
    <cellStyle name="Normal 5 6" xfId="2371" xr:uid="{00000000-0005-0000-0000-000045090000}"/>
    <cellStyle name="Normal 5 7" xfId="2372" xr:uid="{00000000-0005-0000-0000-000046090000}"/>
    <cellStyle name="Normal 5 8" xfId="2373" xr:uid="{00000000-0005-0000-0000-000047090000}"/>
    <cellStyle name="Normal 5 9" xfId="2374" xr:uid="{00000000-0005-0000-0000-000048090000}"/>
    <cellStyle name="Normal 51" xfId="2375" xr:uid="{00000000-0005-0000-0000-000049090000}"/>
    <cellStyle name="Normal 52" xfId="2376" xr:uid="{00000000-0005-0000-0000-00004A090000}"/>
    <cellStyle name="Normal 6" xfId="2" xr:uid="{00000000-0005-0000-0000-00004B090000}"/>
    <cellStyle name="Normal 6 10" xfId="2377" xr:uid="{00000000-0005-0000-0000-00004C090000}"/>
    <cellStyle name="Normal 6 11" xfId="2378" xr:uid="{00000000-0005-0000-0000-00004D090000}"/>
    <cellStyle name="Normal 6 12" xfId="2379" xr:uid="{00000000-0005-0000-0000-00004E090000}"/>
    <cellStyle name="Normal 6 13" xfId="2380" xr:uid="{00000000-0005-0000-0000-00004F090000}"/>
    <cellStyle name="Normal 6 14" xfId="2381" xr:uid="{00000000-0005-0000-0000-000050090000}"/>
    <cellStyle name="Normal 6 15" xfId="2382" xr:uid="{00000000-0005-0000-0000-000051090000}"/>
    <cellStyle name="Normal 6 16" xfId="2383" xr:uid="{00000000-0005-0000-0000-000052090000}"/>
    <cellStyle name="Normal 6 17" xfId="2384" xr:uid="{00000000-0005-0000-0000-000053090000}"/>
    <cellStyle name="Normal 6 18" xfId="2385" xr:uid="{00000000-0005-0000-0000-000054090000}"/>
    <cellStyle name="Normal 6 19" xfId="2386" xr:uid="{00000000-0005-0000-0000-000055090000}"/>
    <cellStyle name="Normal 6 2" xfId="2387" xr:uid="{00000000-0005-0000-0000-000056090000}"/>
    <cellStyle name="Normal 6 2 2" xfId="2388" xr:uid="{00000000-0005-0000-0000-000057090000}"/>
    <cellStyle name="Normal 6 2 2 2" xfId="2389" xr:uid="{00000000-0005-0000-0000-000058090000}"/>
    <cellStyle name="Normal 6 2 2 3" xfId="2390" xr:uid="{00000000-0005-0000-0000-000059090000}"/>
    <cellStyle name="Normal 6 2 3" xfId="2391" xr:uid="{00000000-0005-0000-0000-00005A090000}"/>
    <cellStyle name="Normal 6 2 4" xfId="2392" xr:uid="{00000000-0005-0000-0000-00005B090000}"/>
    <cellStyle name="Normal 6 20" xfId="2393" xr:uid="{00000000-0005-0000-0000-00005C090000}"/>
    <cellStyle name="Normal 6 21" xfId="2394" xr:uid="{00000000-0005-0000-0000-00005D090000}"/>
    <cellStyle name="Normal 6 22" xfId="2395" xr:uid="{00000000-0005-0000-0000-00005E090000}"/>
    <cellStyle name="Normal 6 23" xfId="2396" xr:uid="{00000000-0005-0000-0000-00005F090000}"/>
    <cellStyle name="Normal 6 24" xfId="2397" xr:uid="{00000000-0005-0000-0000-000060090000}"/>
    <cellStyle name="Normal 6 25" xfId="2398" xr:uid="{00000000-0005-0000-0000-000061090000}"/>
    <cellStyle name="Normal 6 26" xfId="2399" xr:uid="{00000000-0005-0000-0000-000062090000}"/>
    <cellStyle name="Normal 6 27" xfId="2400" xr:uid="{00000000-0005-0000-0000-000063090000}"/>
    <cellStyle name="Normal 6 28" xfId="2401" xr:uid="{00000000-0005-0000-0000-000064090000}"/>
    <cellStyle name="Normal 6 29" xfId="2402" xr:uid="{00000000-0005-0000-0000-000065090000}"/>
    <cellStyle name="Normal 6 3" xfId="2403" xr:uid="{00000000-0005-0000-0000-000066090000}"/>
    <cellStyle name="Normal 6 30" xfId="2404" xr:uid="{00000000-0005-0000-0000-000067090000}"/>
    <cellStyle name="Normal 6 31" xfId="2405" xr:uid="{00000000-0005-0000-0000-000068090000}"/>
    <cellStyle name="Normal 6 32" xfId="2406" xr:uid="{00000000-0005-0000-0000-000069090000}"/>
    <cellStyle name="Normal 6 33" xfId="2407" xr:uid="{00000000-0005-0000-0000-00006A090000}"/>
    <cellStyle name="Normal 6 34" xfId="2408" xr:uid="{00000000-0005-0000-0000-00006B090000}"/>
    <cellStyle name="Normal 6 35" xfId="2409" xr:uid="{00000000-0005-0000-0000-00006C090000}"/>
    <cellStyle name="Normal 6 36" xfId="2410" xr:uid="{00000000-0005-0000-0000-00006D090000}"/>
    <cellStyle name="Normal 6 37" xfId="2411" xr:uid="{00000000-0005-0000-0000-00006E090000}"/>
    <cellStyle name="Normal 6 38" xfId="2412" xr:uid="{00000000-0005-0000-0000-00006F090000}"/>
    <cellStyle name="Normal 6 39" xfId="2413" xr:uid="{00000000-0005-0000-0000-000070090000}"/>
    <cellStyle name="Normal 6 4" xfId="2414" xr:uid="{00000000-0005-0000-0000-000071090000}"/>
    <cellStyle name="Normal 6 40" xfId="2415" xr:uid="{00000000-0005-0000-0000-000072090000}"/>
    <cellStyle name="Normal 6 40 2" xfId="2416" xr:uid="{00000000-0005-0000-0000-000073090000}"/>
    <cellStyle name="Normal 6 40 3" xfId="2417" xr:uid="{00000000-0005-0000-0000-000074090000}"/>
    <cellStyle name="Normal 6 41" xfId="2418" xr:uid="{00000000-0005-0000-0000-000075090000}"/>
    <cellStyle name="Normal 6 42" xfId="2419" xr:uid="{00000000-0005-0000-0000-000076090000}"/>
    <cellStyle name="Normal 6 5" xfId="2420" xr:uid="{00000000-0005-0000-0000-000077090000}"/>
    <cellStyle name="Normal 6 6" xfId="2421" xr:uid="{00000000-0005-0000-0000-000078090000}"/>
    <cellStyle name="Normal 6 7" xfId="2422" xr:uid="{00000000-0005-0000-0000-000079090000}"/>
    <cellStyle name="Normal 6 8" xfId="2423" xr:uid="{00000000-0005-0000-0000-00007A090000}"/>
    <cellStyle name="Normal 6 9" xfId="2424" xr:uid="{00000000-0005-0000-0000-00007B090000}"/>
    <cellStyle name="Normal 7" xfId="2425" xr:uid="{00000000-0005-0000-0000-00007C090000}"/>
    <cellStyle name="Normal 7 10" xfId="2426" xr:uid="{00000000-0005-0000-0000-00007D090000}"/>
    <cellStyle name="Normal 7 10 2" xfId="2427" xr:uid="{00000000-0005-0000-0000-00007E090000}"/>
    <cellStyle name="Normal 7 10 3" xfId="2428" xr:uid="{00000000-0005-0000-0000-00007F090000}"/>
    <cellStyle name="Normal 7 10 4" xfId="2429" xr:uid="{00000000-0005-0000-0000-000080090000}"/>
    <cellStyle name="Normal 7 10 5" xfId="2430" xr:uid="{00000000-0005-0000-0000-000081090000}"/>
    <cellStyle name="Normal 7 11" xfId="2431" xr:uid="{00000000-0005-0000-0000-000082090000}"/>
    <cellStyle name="Normal 7 11 2" xfId="2432" xr:uid="{00000000-0005-0000-0000-000083090000}"/>
    <cellStyle name="Normal 7 11 3" xfId="2433" xr:uid="{00000000-0005-0000-0000-000084090000}"/>
    <cellStyle name="Normal 7 11 4" xfId="2434" xr:uid="{00000000-0005-0000-0000-000085090000}"/>
    <cellStyle name="Normal 7 11 5" xfId="2435" xr:uid="{00000000-0005-0000-0000-000086090000}"/>
    <cellStyle name="Normal 7 12" xfId="2436" xr:uid="{00000000-0005-0000-0000-000087090000}"/>
    <cellStyle name="Normal 7 12 2" xfId="2437" xr:uid="{00000000-0005-0000-0000-000088090000}"/>
    <cellStyle name="Normal 7 12 3" xfId="2438" xr:uid="{00000000-0005-0000-0000-000089090000}"/>
    <cellStyle name="Normal 7 12 4" xfId="2439" xr:uid="{00000000-0005-0000-0000-00008A090000}"/>
    <cellStyle name="Normal 7 12 5" xfId="2440" xr:uid="{00000000-0005-0000-0000-00008B090000}"/>
    <cellStyle name="Normal 7 13" xfId="2441" xr:uid="{00000000-0005-0000-0000-00008C090000}"/>
    <cellStyle name="Normal 7 13 2" xfId="2442" xr:uid="{00000000-0005-0000-0000-00008D090000}"/>
    <cellStyle name="Normal 7 13 3" xfId="2443" xr:uid="{00000000-0005-0000-0000-00008E090000}"/>
    <cellStyle name="Normal 7 13 4" xfId="2444" xr:uid="{00000000-0005-0000-0000-00008F090000}"/>
    <cellStyle name="Normal 7 13 5" xfId="2445" xr:uid="{00000000-0005-0000-0000-000090090000}"/>
    <cellStyle name="Normal 7 14" xfId="2446" xr:uid="{00000000-0005-0000-0000-000091090000}"/>
    <cellStyle name="Normal 7 14 2" xfId="2447" xr:uid="{00000000-0005-0000-0000-000092090000}"/>
    <cellStyle name="Normal 7 14 3" xfId="2448" xr:uid="{00000000-0005-0000-0000-000093090000}"/>
    <cellStyle name="Normal 7 14 4" xfId="2449" xr:uid="{00000000-0005-0000-0000-000094090000}"/>
    <cellStyle name="Normal 7 14 5" xfId="2450" xr:uid="{00000000-0005-0000-0000-000095090000}"/>
    <cellStyle name="Normal 7 15" xfId="2451" xr:uid="{00000000-0005-0000-0000-000096090000}"/>
    <cellStyle name="Normal 7 15 2" xfId="2452" xr:uid="{00000000-0005-0000-0000-000097090000}"/>
    <cellStyle name="Normal 7 15 3" xfId="2453" xr:uid="{00000000-0005-0000-0000-000098090000}"/>
    <cellStyle name="Normal 7 15 4" xfId="2454" xr:uid="{00000000-0005-0000-0000-000099090000}"/>
    <cellStyle name="Normal 7 15 5" xfId="2455" xr:uid="{00000000-0005-0000-0000-00009A090000}"/>
    <cellStyle name="Normal 7 16" xfId="2456" xr:uid="{00000000-0005-0000-0000-00009B090000}"/>
    <cellStyle name="Normal 7 16 2" xfId="2457" xr:uid="{00000000-0005-0000-0000-00009C090000}"/>
    <cellStyle name="Normal 7 16 3" xfId="2458" xr:uid="{00000000-0005-0000-0000-00009D090000}"/>
    <cellStyle name="Normal 7 16 4" xfId="2459" xr:uid="{00000000-0005-0000-0000-00009E090000}"/>
    <cellStyle name="Normal 7 16 5" xfId="2460" xr:uid="{00000000-0005-0000-0000-00009F090000}"/>
    <cellStyle name="Normal 7 17" xfId="2461" xr:uid="{00000000-0005-0000-0000-0000A0090000}"/>
    <cellStyle name="Normal 7 17 2" xfId="2462" xr:uid="{00000000-0005-0000-0000-0000A1090000}"/>
    <cellStyle name="Normal 7 17 3" xfId="2463" xr:uid="{00000000-0005-0000-0000-0000A2090000}"/>
    <cellStyle name="Normal 7 17 4" xfId="2464" xr:uid="{00000000-0005-0000-0000-0000A3090000}"/>
    <cellStyle name="Normal 7 17 5" xfId="2465" xr:uid="{00000000-0005-0000-0000-0000A4090000}"/>
    <cellStyle name="Normal 7 18" xfId="2466" xr:uid="{00000000-0005-0000-0000-0000A5090000}"/>
    <cellStyle name="Normal 7 18 2" xfId="2467" xr:uid="{00000000-0005-0000-0000-0000A6090000}"/>
    <cellStyle name="Normal 7 18 3" xfId="2468" xr:uid="{00000000-0005-0000-0000-0000A7090000}"/>
    <cellStyle name="Normal 7 18 4" xfId="2469" xr:uid="{00000000-0005-0000-0000-0000A8090000}"/>
    <cellStyle name="Normal 7 18 5" xfId="2470" xr:uid="{00000000-0005-0000-0000-0000A9090000}"/>
    <cellStyle name="Normal 7 19" xfId="2471" xr:uid="{00000000-0005-0000-0000-0000AA090000}"/>
    <cellStyle name="Normal 7 19 2" xfId="2472" xr:uid="{00000000-0005-0000-0000-0000AB090000}"/>
    <cellStyle name="Normal 7 19 3" xfId="2473" xr:uid="{00000000-0005-0000-0000-0000AC090000}"/>
    <cellStyle name="Normal 7 19 4" xfId="2474" xr:uid="{00000000-0005-0000-0000-0000AD090000}"/>
    <cellStyle name="Normal 7 19 5" xfId="2475" xr:uid="{00000000-0005-0000-0000-0000AE090000}"/>
    <cellStyle name="Normal 7 2" xfId="2476" xr:uid="{00000000-0005-0000-0000-0000AF090000}"/>
    <cellStyle name="Normal 7 2 2" xfId="2477" xr:uid="{00000000-0005-0000-0000-0000B0090000}"/>
    <cellStyle name="Normal 7 2 3" xfId="2478" xr:uid="{00000000-0005-0000-0000-0000B1090000}"/>
    <cellStyle name="Normal 7 2 4" xfId="2479" xr:uid="{00000000-0005-0000-0000-0000B2090000}"/>
    <cellStyle name="Normal 7 2 5" xfId="2480" xr:uid="{00000000-0005-0000-0000-0000B3090000}"/>
    <cellStyle name="Normal 7 20" xfId="2481" xr:uid="{00000000-0005-0000-0000-0000B4090000}"/>
    <cellStyle name="Normal 7 20 2" xfId="2482" xr:uid="{00000000-0005-0000-0000-0000B5090000}"/>
    <cellStyle name="Normal 7 20 3" xfId="2483" xr:uid="{00000000-0005-0000-0000-0000B6090000}"/>
    <cellStyle name="Normal 7 20 4" xfId="2484" xr:uid="{00000000-0005-0000-0000-0000B7090000}"/>
    <cellStyle name="Normal 7 20 5" xfId="2485" xr:uid="{00000000-0005-0000-0000-0000B8090000}"/>
    <cellStyle name="Normal 7 21" xfId="2486" xr:uid="{00000000-0005-0000-0000-0000B9090000}"/>
    <cellStyle name="Normal 7 21 2" xfId="2487" xr:uid="{00000000-0005-0000-0000-0000BA090000}"/>
    <cellStyle name="Normal 7 22" xfId="2488" xr:uid="{00000000-0005-0000-0000-0000BB090000}"/>
    <cellStyle name="Normal 7 23" xfId="2489" xr:uid="{00000000-0005-0000-0000-0000BC090000}"/>
    <cellStyle name="Normal 7 24" xfId="2490" xr:uid="{00000000-0005-0000-0000-0000BD090000}"/>
    <cellStyle name="Normal 7 25" xfId="2491" xr:uid="{00000000-0005-0000-0000-0000BE090000}"/>
    <cellStyle name="Normal 7 26" xfId="2492" xr:uid="{00000000-0005-0000-0000-0000BF090000}"/>
    <cellStyle name="Normal 7 27" xfId="2493" xr:uid="{00000000-0005-0000-0000-0000C0090000}"/>
    <cellStyle name="Normal 7 28" xfId="2494" xr:uid="{00000000-0005-0000-0000-0000C1090000}"/>
    <cellStyle name="Normal 7 29" xfId="2495" xr:uid="{00000000-0005-0000-0000-0000C2090000}"/>
    <cellStyle name="Normal 7 3" xfId="2496" xr:uid="{00000000-0005-0000-0000-0000C3090000}"/>
    <cellStyle name="Normal 7 3 2" xfId="2497" xr:uid="{00000000-0005-0000-0000-0000C4090000}"/>
    <cellStyle name="Normal 7 3 3" xfId="2498" xr:uid="{00000000-0005-0000-0000-0000C5090000}"/>
    <cellStyle name="Normal 7 3 4" xfId="2499" xr:uid="{00000000-0005-0000-0000-0000C6090000}"/>
    <cellStyle name="Normal 7 3 5" xfId="2500" xr:uid="{00000000-0005-0000-0000-0000C7090000}"/>
    <cellStyle name="Normal 7 30" xfId="2501" xr:uid="{00000000-0005-0000-0000-0000C8090000}"/>
    <cellStyle name="Normal 7 31" xfId="2502" xr:uid="{00000000-0005-0000-0000-0000C9090000}"/>
    <cellStyle name="Normal 7 32" xfId="2503" xr:uid="{00000000-0005-0000-0000-0000CA090000}"/>
    <cellStyle name="Normal 7 33" xfId="2504" xr:uid="{00000000-0005-0000-0000-0000CB090000}"/>
    <cellStyle name="Normal 7 34" xfId="2505" xr:uid="{00000000-0005-0000-0000-0000CC090000}"/>
    <cellStyle name="Normal 7 35" xfId="2506" xr:uid="{00000000-0005-0000-0000-0000CD090000}"/>
    <cellStyle name="Normal 7 36" xfId="2507" xr:uid="{00000000-0005-0000-0000-0000CE090000}"/>
    <cellStyle name="Normal 7 37" xfId="2508" xr:uid="{00000000-0005-0000-0000-0000CF090000}"/>
    <cellStyle name="Normal 7 38" xfId="2509" xr:uid="{00000000-0005-0000-0000-0000D0090000}"/>
    <cellStyle name="Normal 7 39" xfId="2510" xr:uid="{00000000-0005-0000-0000-0000D1090000}"/>
    <cellStyle name="Normal 7 4" xfId="2511" xr:uid="{00000000-0005-0000-0000-0000D2090000}"/>
    <cellStyle name="Normal 7 4 2" xfId="2512" xr:uid="{00000000-0005-0000-0000-0000D3090000}"/>
    <cellStyle name="Normal 7 4 3" xfId="2513" xr:uid="{00000000-0005-0000-0000-0000D4090000}"/>
    <cellStyle name="Normal 7 4 4" xfId="2514" xr:uid="{00000000-0005-0000-0000-0000D5090000}"/>
    <cellStyle name="Normal 7 4 5" xfId="2515" xr:uid="{00000000-0005-0000-0000-0000D6090000}"/>
    <cellStyle name="Normal 7 40" xfId="2516" xr:uid="{00000000-0005-0000-0000-0000D7090000}"/>
    <cellStyle name="Normal 7 41" xfId="2517" xr:uid="{00000000-0005-0000-0000-0000D8090000}"/>
    <cellStyle name="Normal 7 42" xfId="2518" xr:uid="{00000000-0005-0000-0000-0000D9090000}"/>
    <cellStyle name="Normal 7 43" xfId="2519" xr:uid="{00000000-0005-0000-0000-0000DA090000}"/>
    <cellStyle name="Normal 7 44" xfId="2520" xr:uid="{00000000-0005-0000-0000-0000DB090000}"/>
    <cellStyle name="Normal 7 44 2" xfId="2521" xr:uid="{00000000-0005-0000-0000-0000DC090000}"/>
    <cellStyle name="Normal 7 44 3" xfId="2522" xr:uid="{00000000-0005-0000-0000-0000DD090000}"/>
    <cellStyle name="Normal 7 45" xfId="2523" xr:uid="{00000000-0005-0000-0000-0000DE090000}"/>
    <cellStyle name="Normal 7 5" xfId="2524" xr:uid="{00000000-0005-0000-0000-0000DF090000}"/>
    <cellStyle name="Normal 7 5 2" xfId="2525" xr:uid="{00000000-0005-0000-0000-0000E0090000}"/>
    <cellStyle name="Normal 7 5 3" xfId="2526" xr:uid="{00000000-0005-0000-0000-0000E1090000}"/>
    <cellStyle name="Normal 7 5 4" xfId="2527" xr:uid="{00000000-0005-0000-0000-0000E2090000}"/>
    <cellStyle name="Normal 7 5 5" xfId="2528" xr:uid="{00000000-0005-0000-0000-0000E3090000}"/>
    <cellStyle name="Normal 7 6" xfId="2529" xr:uid="{00000000-0005-0000-0000-0000E4090000}"/>
    <cellStyle name="Normal 7 6 2" xfId="2530" xr:uid="{00000000-0005-0000-0000-0000E5090000}"/>
    <cellStyle name="Normal 7 6 3" xfId="2531" xr:uid="{00000000-0005-0000-0000-0000E6090000}"/>
    <cellStyle name="Normal 7 6 4" xfId="2532" xr:uid="{00000000-0005-0000-0000-0000E7090000}"/>
    <cellStyle name="Normal 7 6 5" xfId="2533" xr:uid="{00000000-0005-0000-0000-0000E8090000}"/>
    <cellStyle name="Normal 7 7" xfId="2534" xr:uid="{00000000-0005-0000-0000-0000E9090000}"/>
    <cellStyle name="Normal 7 7 2" xfId="2535" xr:uid="{00000000-0005-0000-0000-0000EA090000}"/>
    <cellStyle name="Normal 7 7 3" xfId="2536" xr:uid="{00000000-0005-0000-0000-0000EB090000}"/>
    <cellStyle name="Normal 7 7 4" xfId="2537" xr:uid="{00000000-0005-0000-0000-0000EC090000}"/>
    <cellStyle name="Normal 7 7 5" xfId="2538" xr:uid="{00000000-0005-0000-0000-0000ED090000}"/>
    <cellStyle name="Normal 7 8" xfId="2539" xr:uid="{00000000-0005-0000-0000-0000EE090000}"/>
    <cellStyle name="Normal 7 8 2" xfId="2540" xr:uid="{00000000-0005-0000-0000-0000EF090000}"/>
    <cellStyle name="Normal 7 8 3" xfId="2541" xr:uid="{00000000-0005-0000-0000-0000F0090000}"/>
    <cellStyle name="Normal 7 8 4" xfId="2542" xr:uid="{00000000-0005-0000-0000-0000F1090000}"/>
    <cellStyle name="Normal 7 8 5" xfId="2543" xr:uid="{00000000-0005-0000-0000-0000F2090000}"/>
    <cellStyle name="Normal 7 9" xfId="2544" xr:uid="{00000000-0005-0000-0000-0000F3090000}"/>
    <cellStyle name="Normal 7 9 2" xfId="2545" xr:uid="{00000000-0005-0000-0000-0000F4090000}"/>
    <cellStyle name="Normal 7 9 3" xfId="2546" xr:uid="{00000000-0005-0000-0000-0000F5090000}"/>
    <cellStyle name="Normal 7 9 4" xfId="2547" xr:uid="{00000000-0005-0000-0000-0000F6090000}"/>
    <cellStyle name="Normal 7 9 5" xfId="2548" xr:uid="{00000000-0005-0000-0000-0000F7090000}"/>
    <cellStyle name="Normal 8" xfId="2549" xr:uid="{00000000-0005-0000-0000-0000F8090000}"/>
    <cellStyle name="Normal 8 2" xfId="2550" xr:uid="{00000000-0005-0000-0000-0000F9090000}"/>
    <cellStyle name="Normal 8 2 2" xfId="2551" xr:uid="{00000000-0005-0000-0000-0000FA090000}"/>
    <cellStyle name="Normal 8 2 3" xfId="2552" xr:uid="{00000000-0005-0000-0000-0000FB090000}"/>
    <cellStyle name="Normal 8 3" xfId="2553" xr:uid="{00000000-0005-0000-0000-0000FC090000}"/>
    <cellStyle name="Normal 8 4" xfId="2554" xr:uid="{00000000-0005-0000-0000-0000FD090000}"/>
    <cellStyle name="Normal 9" xfId="2555" xr:uid="{00000000-0005-0000-0000-0000FE090000}"/>
    <cellStyle name="Normal 9 10" xfId="2556" xr:uid="{00000000-0005-0000-0000-0000FF090000}"/>
    <cellStyle name="Normal 9 11" xfId="2557" xr:uid="{00000000-0005-0000-0000-0000000A0000}"/>
    <cellStyle name="Normal 9 12" xfId="2558" xr:uid="{00000000-0005-0000-0000-0000010A0000}"/>
    <cellStyle name="Normal 9 13" xfId="2559" xr:uid="{00000000-0005-0000-0000-0000020A0000}"/>
    <cellStyle name="Normal 9 14" xfId="2560" xr:uid="{00000000-0005-0000-0000-0000030A0000}"/>
    <cellStyle name="Normal 9 15" xfId="2561" xr:uid="{00000000-0005-0000-0000-0000040A0000}"/>
    <cellStyle name="Normal 9 16" xfId="2562" xr:uid="{00000000-0005-0000-0000-0000050A0000}"/>
    <cellStyle name="Normal 9 17" xfId="2563" xr:uid="{00000000-0005-0000-0000-0000060A0000}"/>
    <cellStyle name="Normal 9 17 2" xfId="2564" xr:uid="{00000000-0005-0000-0000-0000070A0000}"/>
    <cellStyle name="Normal 9 17 3" xfId="2565" xr:uid="{00000000-0005-0000-0000-0000080A0000}"/>
    <cellStyle name="Normal 9 18" xfId="2566" xr:uid="{00000000-0005-0000-0000-0000090A0000}"/>
    <cellStyle name="Normal 9 2" xfId="2567" xr:uid="{00000000-0005-0000-0000-00000A0A0000}"/>
    <cellStyle name="Normal 9 2 2" xfId="2568" xr:uid="{00000000-0005-0000-0000-00000B0A0000}"/>
    <cellStyle name="Normal 9 2 2 2" xfId="2569" xr:uid="{00000000-0005-0000-0000-00000C0A0000}"/>
    <cellStyle name="Normal 9 2 2 3" xfId="2570" xr:uid="{00000000-0005-0000-0000-00000D0A0000}"/>
    <cellStyle name="Normal 9 2 3" xfId="2571" xr:uid="{00000000-0005-0000-0000-00000E0A0000}"/>
    <cellStyle name="Normal 9 2 4" xfId="2572" xr:uid="{00000000-0005-0000-0000-00000F0A0000}"/>
    <cellStyle name="Normal 9 3" xfId="2573" xr:uid="{00000000-0005-0000-0000-0000100A0000}"/>
    <cellStyle name="Normal 9 4" xfId="2574" xr:uid="{00000000-0005-0000-0000-0000110A0000}"/>
    <cellStyle name="Normal 9 5" xfId="2575" xr:uid="{00000000-0005-0000-0000-0000120A0000}"/>
    <cellStyle name="Normal 9 6" xfId="2576" xr:uid="{00000000-0005-0000-0000-0000130A0000}"/>
    <cellStyle name="Normal 9 7" xfId="2577" xr:uid="{00000000-0005-0000-0000-0000140A0000}"/>
    <cellStyle name="Normal 9 8" xfId="2578" xr:uid="{00000000-0005-0000-0000-0000150A0000}"/>
    <cellStyle name="Normal 9 9" xfId="2579" xr:uid="{00000000-0005-0000-0000-0000160A0000}"/>
    <cellStyle name="Nota 2" xfId="2580" xr:uid="{00000000-0005-0000-0000-0000180A0000}"/>
    <cellStyle name="Nota 3" xfId="2581" xr:uid="{00000000-0005-0000-0000-0000190A0000}"/>
    <cellStyle name="Note" xfId="2582" xr:uid="{00000000-0005-0000-0000-00001A0A0000}"/>
    <cellStyle name="Note 10" xfId="2583" xr:uid="{00000000-0005-0000-0000-00001B0A0000}"/>
    <cellStyle name="Note 10 2" xfId="2584" xr:uid="{00000000-0005-0000-0000-00001C0A0000}"/>
    <cellStyle name="Note 10 2 2" xfId="2585" xr:uid="{00000000-0005-0000-0000-00001D0A0000}"/>
    <cellStyle name="Note 10 3" xfId="2586" xr:uid="{00000000-0005-0000-0000-00001E0A0000}"/>
    <cellStyle name="Note 10 4" xfId="2587" xr:uid="{00000000-0005-0000-0000-00001F0A0000}"/>
    <cellStyle name="Note 11" xfId="2588" xr:uid="{00000000-0005-0000-0000-0000200A0000}"/>
    <cellStyle name="Note 11 2" xfId="2589" xr:uid="{00000000-0005-0000-0000-0000210A0000}"/>
    <cellStyle name="Note 11 2 2" xfId="2590" xr:uid="{00000000-0005-0000-0000-0000220A0000}"/>
    <cellStyle name="Note 11 3" xfId="2591" xr:uid="{00000000-0005-0000-0000-0000230A0000}"/>
    <cellStyle name="Note 11 4" xfId="2592" xr:uid="{00000000-0005-0000-0000-0000240A0000}"/>
    <cellStyle name="Note 12" xfId="2593" xr:uid="{00000000-0005-0000-0000-0000250A0000}"/>
    <cellStyle name="Note 12 2" xfId="2594" xr:uid="{00000000-0005-0000-0000-0000260A0000}"/>
    <cellStyle name="Note 12 2 2" xfId="2595" xr:uid="{00000000-0005-0000-0000-0000270A0000}"/>
    <cellStyle name="Note 12 3" xfId="2596" xr:uid="{00000000-0005-0000-0000-0000280A0000}"/>
    <cellStyle name="Note 12 4" xfId="2597" xr:uid="{00000000-0005-0000-0000-0000290A0000}"/>
    <cellStyle name="Note 13" xfId="2598" xr:uid="{00000000-0005-0000-0000-00002A0A0000}"/>
    <cellStyle name="Note 14" xfId="2599" xr:uid="{00000000-0005-0000-0000-00002B0A0000}"/>
    <cellStyle name="Note 15" xfId="2600" xr:uid="{00000000-0005-0000-0000-00002C0A0000}"/>
    <cellStyle name="Note 16" xfId="2601" xr:uid="{00000000-0005-0000-0000-00002D0A0000}"/>
    <cellStyle name="Note 17" xfId="2602" xr:uid="{00000000-0005-0000-0000-00002E0A0000}"/>
    <cellStyle name="Note 18" xfId="2603" xr:uid="{00000000-0005-0000-0000-00002F0A0000}"/>
    <cellStyle name="Note 19" xfId="2604" xr:uid="{00000000-0005-0000-0000-0000300A0000}"/>
    <cellStyle name="Note 2" xfId="2605" xr:uid="{00000000-0005-0000-0000-0000310A0000}"/>
    <cellStyle name="Note 2 2" xfId="2606" xr:uid="{00000000-0005-0000-0000-0000320A0000}"/>
    <cellStyle name="Note 2 2 2" xfId="2607" xr:uid="{00000000-0005-0000-0000-0000330A0000}"/>
    <cellStyle name="Note 2 2 2 2" xfId="2608" xr:uid="{00000000-0005-0000-0000-0000340A0000}"/>
    <cellStyle name="Note 2 2 3" xfId="2609" xr:uid="{00000000-0005-0000-0000-0000350A0000}"/>
    <cellStyle name="Note 2 2 4" xfId="2610" xr:uid="{00000000-0005-0000-0000-0000360A0000}"/>
    <cellStyle name="Note 2 3" xfId="2611" xr:uid="{00000000-0005-0000-0000-0000370A0000}"/>
    <cellStyle name="Note 2 3 2" xfId="2612" xr:uid="{00000000-0005-0000-0000-0000380A0000}"/>
    <cellStyle name="Note 2 4" xfId="2613" xr:uid="{00000000-0005-0000-0000-0000390A0000}"/>
    <cellStyle name="Note 2 5" xfId="2614" xr:uid="{00000000-0005-0000-0000-00003A0A0000}"/>
    <cellStyle name="Note 20" xfId="2615" xr:uid="{00000000-0005-0000-0000-00003B0A0000}"/>
    <cellStyle name="Note 21" xfId="2616" xr:uid="{00000000-0005-0000-0000-00003C0A0000}"/>
    <cellStyle name="Note 22" xfId="2617" xr:uid="{00000000-0005-0000-0000-00003D0A0000}"/>
    <cellStyle name="Note 23" xfId="2618" xr:uid="{00000000-0005-0000-0000-00003E0A0000}"/>
    <cellStyle name="Note 24" xfId="2619" xr:uid="{00000000-0005-0000-0000-00003F0A0000}"/>
    <cellStyle name="Note 25" xfId="2620" xr:uid="{00000000-0005-0000-0000-0000400A0000}"/>
    <cellStyle name="Note 25 2" xfId="2621" xr:uid="{00000000-0005-0000-0000-0000410A0000}"/>
    <cellStyle name="Note 25 3" xfId="2622" xr:uid="{00000000-0005-0000-0000-0000420A0000}"/>
    <cellStyle name="Note 26" xfId="2623" xr:uid="{00000000-0005-0000-0000-0000430A0000}"/>
    <cellStyle name="Note 27" xfId="2624" xr:uid="{00000000-0005-0000-0000-0000440A0000}"/>
    <cellStyle name="Note 28" xfId="2625" xr:uid="{00000000-0005-0000-0000-0000450A0000}"/>
    <cellStyle name="Note 3" xfId="2626" xr:uid="{00000000-0005-0000-0000-0000460A0000}"/>
    <cellStyle name="Note 3 2" xfId="2627" xr:uid="{00000000-0005-0000-0000-0000470A0000}"/>
    <cellStyle name="Note 3 2 2" xfId="2628" xr:uid="{00000000-0005-0000-0000-0000480A0000}"/>
    <cellStyle name="Note 3 3" xfId="2629" xr:uid="{00000000-0005-0000-0000-0000490A0000}"/>
    <cellStyle name="Note 3 4" xfId="2630" xr:uid="{00000000-0005-0000-0000-00004A0A0000}"/>
    <cellStyle name="Note 4" xfId="2631" xr:uid="{00000000-0005-0000-0000-00004B0A0000}"/>
    <cellStyle name="Note 4 2" xfId="2632" xr:uid="{00000000-0005-0000-0000-00004C0A0000}"/>
    <cellStyle name="Note 4 2 2" xfId="2633" xr:uid="{00000000-0005-0000-0000-00004D0A0000}"/>
    <cellStyle name="Note 4 3" xfId="2634" xr:uid="{00000000-0005-0000-0000-00004E0A0000}"/>
    <cellStyle name="Note 4 4" xfId="2635" xr:uid="{00000000-0005-0000-0000-00004F0A0000}"/>
    <cellStyle name="Note 5" xfId="2636" xr:uid="{00000000-0005-0000-0000-0000500A0000}"/>
    <cellStyle name="Note 5 2" xfId="2637" xr:uid="{00000000-0005-0000-0000-0000510A0000}"/>
    <cellStyle name="Note 5 2 2" xfId="2638" xr:uid="{00000000-0005-0000-0000-0000520A0000}"/>
    <cellStyle name="Note 5 3" xfId="2639" xr:uid="{00000000-0005-0000-0000-0000530A0000}"/>
    <cellStyle name="Note 5 4" xfId="2640" xr:uid="{00000000-0005-0000-0000-0000540A0000}"/>
    <cellStyle name="Note 6" xfId="2641" xr:uid="{00000000-0005-0000-0000-0000550A0000}"/>
    <cellStyle name="Note 6 2" xfId="2642" xr:uid="{00000000-0005-0000-0000-0000560A0000}"/>
    <cellStyle name="Note 6 2 2" xfId="2643" xr:uid="{00000000-0005-0000-0000-0000570A0000}"/>
    <cellStyle name="Note 6 3" xfId="2644" xr:uid="{00000000-0005-0000-0000-0000580A0000}"/>
    <cellStyle name="Note 6 4" xfId="2645" xr:uid="{00000000-0005-0000-0000-0000590A0000}"/>
    <cellStyle name="Note 7" xfId="2646" xr:uid="{00000000-0005-0000-0000-00005A0A0000}"/>
    <cellStyle name="Note 7 2" xfId="2647" xr:uid="{00000000-0005-0000-0000-00005B0A0000}"/>
    <cellStyle name="Note 7 2 2" xfId="2648" xr:uid="{00000000-0005-0000-0000-00005C0A0000}"/>
    <cellStyle name="Note 7 3" xfId="2649" xr:uid="{00000000-0005-0000-0000-00005D0A0000}"/>
    <cellStyle name="Note 7 4" xfId="2650" xr:uid="{00000000-0005-0000-0000-00005E0A0000}"/>
    <cellStyle name="Note 8" xfId="2651" xr:uid="{00000000-0005-0000-0000-00005F0A0000}"/>
    <cellStyle name="Note 8 2" xfId="2652" xr:uid="{00000000-0005-0000-0000-0000600A0000}"/>
    <cellStyle name="Note 8 2 2" xfId="2653" xr:uid="{00000000-0005-0000-0000-0000610A0000}"/>
    <cellStyle name="Note 8 3" xfId="2654" xr:uid="{00000000-0005-0000-0000-0000620A0000}"/>
    <cellStyle name="Note 8 4" xfId="2655" xr:uid="{00000000-0005-0000-0000-0000630A0000}"/>
    <cellStyle name="Note 9" xfId="2656" xr:uid="{00000000-0005-0000-0000-0000640A0000}"/>
    <cellStyle name="Note 9 2" xfId="2657" xr:uid="{00000000-0005-0000-0000-0000650A0000}"/>
    <cellStyle name="Note 9 2 2" xfId="2658" xr:uid="{00000000-0005-0000-0000-0000660A0000}"/>
    <cellStyle name="Note 9 3" xfId="2659" xr:uid="{00000000-0005-0000-0000-0000670A0000}"/>
    <cellStyle name="Note 9 4" xfId="2660" xr:uid="{00000000-0005-0000-0000-0000680A0000}"/>
    <cellStyle name="NUMEROS" xfId="2661" xr:uid="{00000000-0005-0000-0000-0000690A0000}"/>
    <cellStyle name="Output" xfId="2662" xr:uid="{00000000-0005-0000-0000-00006A0A0000}"/>
    <cellStyle name="Output 10" xfId="2663" xr:uid="{00000000-0005-0000-0000-00006B0A0000}"/>
    <cellStyle name="Output 10 2" xfId="2664" xr:uid="{00000000-0005-0000-0000-00006C0A0000}"/>
    <cellStyle name="Output 10 2 2" xfId="2665" xr:uid="{00000000-0005-0000-0000-00006D0A0000}"/>
    <cellStyle name="Output 10 3" xfId="2666" xr:uid="{00000000-0005-0000-0000-00006E0A0000}"/>
    <cellStyle name="Output 10 4" xfId="2667" xr:uid="{00000000-0005-0000-0000-00006F0A0000}"/>
    <cellStyle name="Output 11" xfId="2668" xr:uid="{00000000-0005-0000-0000-0000700A0000}"/>
    <cellStyle name="Output 11 2" xfId="2669" xr:uid="{00000000-0005-0000-0000-0000710A0000}"/>
    <cellStyle name="Output 11 2 2" xfId="2670" xr:uid="{00000000-0005-0000-0000-0000720A0000}"/>
    <cellStyle name="Output 11 3" xfId="2671" xr:uid="{00000000-0005-0000-0000-0000730A0000}"/>
    <cellStyle name="Output 11 4" xfId="2672" xr:uid="{00000000-0005-0000-0000-0000740A0000}"/>
    <cellStyle name="Output 12" xfId="2673" xr:uid="{00000000-0005-0000-0000-0000750A0000}"/>
    <cellStyle name="Output 12 2" xfId="2674" xr:uid="{00000000-0005-0000-0000-0000760A0000}"/>
    <cellStyle name="Output 12 2 2" xfId="2675" xr:uid="{00000000-0005-0000-0000-0000770A0000}"/>
    <cellStyle name="Output 12 3" xfId="2676" xr:uid="{00000000-0005-0000-0000-0000780A0000}"/>
    <cellStyle name="Output 12 4" xfId="2677" xr:uid="{00000000-0005-0000-0000-0000790A0000}"/>
    <cellStyle name="Output 13" xfId="2678" xr:uid="{00000000-0005-0000-0000-00007A0A0000}"/>
    <cellStyle name="Output 14" xfId="2679" xr:uid="{00000000-0005-0000-0000-00007B0A0000}"/>
    <cellStyle name="Output 15" xfId="2680" xr:uid="{00000000-0005-0000-0000-00007C0A0000}"/>
    <cellStyle name="Output 16" xfId="2681" xr:uid="{00000000-0005-0000-0000-00007D0A0000}"/>
    <cellStyle name="Output 17" xfId="2682" xr:uid="{00000000-0005-0000-0000-00007E0A0000}"/>
    <cellStyle name="Output 18" xfId="2683" xr:uid="{00000000-0005-0000-0000-00007F0A0000}"/>
    <cellStyle name="Output 19" xfId="2684" xr:uid="{00000000-0005-0000-0000-0000800A0000}"/>
    <cellStyle name="Output 2" xfId="2685" xr:uid="{00000000-0005-0000-0000-0000810A0000}"/>
    <cellStyle name="Output 2 2" xfId="2686" xr:uid="{00000000-0005-0000-0000-0000820A0000}"/>
    <cellStyle name="Output 2 2 2" xfId="2687" xr:uid="{00000000-0005-0000-0000-0000830A0000}"/>
    <cellStyle name="Output 2 3" xfId="2688" xr:uid="{00000000-0005-0000-0000-0000840A0000}"/>
    <cellStyle name="Output 2 3 2" xfId="2689" xr:uid="{00000000-0005-0000-0000-0000850A0000}"/>
    <cellStyle name="Output 2 4" xfId="2690" xr:uid="{00000000-0005-0000-0000-0000860A0000}"/>
    <cellStyle name="Output 2 5" xfId="2691" xr:uid="{00000000-0005-0000-0000-0000870A0000}"/>
    <cellStyle name="Output 20" xfId="2692" xr:uid="{00000000-0005-0000-0000-0000880A0000}"/>
    <cellStyle name="Output 21" xfId="2693" xr:uid="{00000000-0005-0000-0000-0000890A0000}"/>
    <cellStyle name="Output 22" xfId="2694" xr:uid="{00000000-0005-0000-0000-00008A0A0000}"/>
    <cellStyle name="Output 23" xfId="2695" xr:uid="{00000000-0005-0000-0000-00008B0A0000}"/>
    <cellStyle name="Output 24" xfId="2696" xr:uid="{00000000-0005-0000-0000-00008C0A0000}"/>
    <cellStyle name="Output 25" xfId="2697" xr:uid="{00000000-0005-0000-0000-00008D0A0000}"/>
    <cellStyle name="Output 25 2" xfId="2698" xr:uid="{00000000-0005-0000-0000-00008E0A0000}"/>
    <cellStyle name="Output 25 3" xfId="2699" xr:uid="{00000000-0005-0000-0000-00008F0A0000}"/>
    <cellStyle name="Output 26" xfId="2700" xr:uid="{00000000-0005-0000-0000-0000900A0000}"/>
    <cellStyle name="Output 27" xfId="2701" xr:uid="{00000000-0005-0000-0000-0000910A0000}"/>
    <cellStyle name="Output 28" xfId="2702" xr:uid="{00000000-0005-0000-0000-0000920A0000}"/>
    <cellStyle name="Output 3" xfId="2703" xr:uid="{00000000-0005-0000-0000-0000930A0000}"/>
    <cellStyle name="Output 3 2" xfId="2704" xr:uid="{00000000-0005-0000-0000-0000940A0000}"/>
    <cellStyle name="Output 3 2 2" xfId="2705" xr:uid="{00000000-0005-0000-0000-0000950A0000}"/>
    <cellStyle name="Output 3 3" xfId="2706" xr:uid="{00000000-0005-0000-0000-0000960A0000}"/>
    <cellStyle name="Output 3 4" xfId="2707" xr:uid="{00000000-0005-0000-0000-0000970A0000}"/>
    <cellStyle name="Output 4" xfId="2708" xr:uid="{00000000-0005-0000-0000-0000980A0000}"/>
    <cellStyle name="Output 4 2" xfId="2709" xr:uid="{00000000-0005-0000-0000-0000990A0000}"/>
    <cellStyle name="Output 4 2 2" xfId="2710" xr:uid="{00000000-0005-0000-0000-00009A0A0000}"/>
    <cellStyle name="Output 4 3" xfId="2711" xr:uid="{00000000-0005-0000-0000-00009B0A0000}"/>
    <cellStyle name="Output 4 4" xfId="2712" xr:uid="{00000000-0005-0000-0000-00009C0A0000}"/>
    <cellStyle name="Output 5" xfId="2713" xr:uid="{00000000-0005-0000-0000-00009D0A0000}"/>
    <cellStyle name="Output 5 2" xfId="2714" xr:uid="{00000000-0005-0000-0000-00009E0A0000}"/>
    <cellStyle name="Output 5 2 2" xfId="2715" xr:uid="{00000000-0005-0000-0000-00009F0A0000}"/>
    <cellStyle name="Output 5 3" xfId="2716" xr:uid="{00000000-0005-0000-0000-0000A00A0000}"/>
    <cellStyle name="Output 5 4" xfId="2717" xr:uid="{00000000-0005-0000-0000-0000A10A0000}"/>
    <cellStyle name="Output 6" xfId="2718" xr:uid="{00000000-0005-0000-0000-0000A20A0000}"/>
    <cellStyle name="Output 6 2" xfId="2719" xr:uid="{00000000-0005-0000-0000-0000A30A0000}"/>
    <cellStyle name="Output 6 2 2" xfId="2720" xr:uid="{00000000-0005-0000-0000-0000A40A0000}"/>
    <cellStyle name="Output 6 3" xfId="2721" xr:uid="{00000000-0005-0000-0000-0000A50A0000}"/>
    <cellStyle name="Output 6 4" xfId="2722" xr:uid="{00000000-0005-0000-0000-0000A60A0000}"/>
    <cellStyle name="Output 7" xfId="2723" xr:uid="{00000000-0005-0000-0000-0000A70A0000}"/>
    <cellStyle name="Output 7 2" xfId="2724" xr:uid="{00000000-0005-0000-0000-0000A80A0000}"/>
    <cellStyle name="Output 7 2 2" xfId="2725" xr:uid="{00000000-0005-0000-0000-0000A90A0000}"/>
    <cellStyle name="Output 7 3" xfId="2726" xr:uid="{00000000-0005-0000-0000-0000AA0A0000}"/>
    <cellStyle name="Output 7 4" xfId="2727" xr:uid="{00000000-0005-0000-0000-0000AB0A0000}"/>
    <cellStyle name="Output 8" xfId="2728" xr:uid="{00000000-0005-0000-0000-0000AC0A0000}"/>
    <cellStyle name="Output 8 2" xfId="2729" xr:uid="{00000000-0005-0000-0000-0000AD0A0000}"/>
    <cellStyle name="Output 8 2 2" xfId="2730" xr:uid="{00000000-0005-0000-0000-0000AE0A0000}"/>
    <cellStyle name="Output 8 3" xfId="2731" xr:uid="{00000000-0005-0000-0000-0000AF0A0000}"/>
    <cellStyle name="Output 8 4" xfId="2732" xr:uid="{00000000-0005-0000-0000-0000B00A0000}"/>
    <cellStyle name="Output 9" xfId="2733" xr:uid="{00000000-0005-0000-0000-0000B10A0000}"/>
    <cellStyle name="Output 9 2" xfId="2734" xr:uid="{00000000-0005-0000-0000-0000B20A0000}"/>
    <cellStyle name="Output 9 2 2" xfId="2735" xr:uid="{00000000-0005-0000-0000-0000B30A0000}"/>
    <cellStyle name="Output 9 3" xfId="2736" xr:uid="{00000000-0005-0000-0000-0000B40A0000}"/>
    <cellStyle name="Output 9 4" xfId="2737" xr:uid="{00000000-0005-0000-0000-0000B50A0000}"/>
    <cellStyle name="padroes" xfId="2738" xr:uid="{00000000-0005-0000-0000-0000B60A0000}"/>
    <cellStyle name="padroes 10" xfId="2739" xr:uid="{00000000-0005-0000-0000-0000B70A0000}"/>
    <cellStyle name="padroes 10 2" xfId="2740" xr:uid="{00000000-0005-0000-0000-0000B80A0000}"/>
    <cellStyle name="padroes 11" xfId="2741" xr:uid="{00000000-0005-0000-0000-0000B90A0000}"/>
    <cellStyle name="padroes 11 2" xfId="2742" xr:uid="{00000000-0005-0000-0000-0000BA0A0000}"/>
    <cellStyle name="padroes 12" xfId="2743" xr:uid="{00000000-0005-0000-0000-0000BB0A0000}"/>
    <cellStyle name="padroes 12 2" xfId="2744" xr:uid="{00000000-0005-0000-0000-0000BC0A0000}"/>
    <cellStyle name="padroes 13" xfId="2745" xr:uid="{00000000-0005-0000-0000-0000BD0A0000}"/>
    <cellStyle name="padroes 13 2" xfId="2746" xr:uid="{00000000-0005-0000-0000-0000BE0A0000}"/>
    <cellStyle name="padroes 14" xfId="2747" xr:uid="{00000000-0005-0000-0000-0000BF0A0000}"/>
    <cellStyle name="padroes 2" xfId="2748" xr:uid="{00000000-0005-0000-0000-0000C00A0000}"/>
    <cellStyle name="padroes 2 2" xfId="2749" xr:uid="{00000000-0005-0000-0000-0000C10A0000}"/>
    <cellStyle name="padroes 2 2 2" xfId="2750" xr:uid="{00000000-0005-0000-0000-0000C20A0000}"/>
    <cellStyle name="padroes 2 2 2 2" xfId="2751" xr:uid="{00000000-0005-0000-0000-0000C30A0000}"/>
    <cellStyle name="padroes 2 2 3" xfId="2752" xr:uid="{00000000-0005-0000-0000-0000C40A0000}"/>
    <cellStyle name="padroes 2 3" xfId="2753" xr:uid="{00000000-0005-0000-0000-0000C50A0000}"/>
    <cellStyle name="padroes 2 4" xfId="2754" xr:uid="{00000000-0005-0000-0000-0000C60A0000}"/>
    <cellStyle name="padroes 3" xfId="2755" xr:uid="{00000000-0005-0000-0000-0000C70A0000}"/>
    <cellStyle name="padroes 3 2" xfId="2756" xr:uid="{00000000-0005-0000-0000-0000C80A0000}"/>
    <cellStyle name="padroes 3 2 2" xfId="2757" xr:uid="{00000000-0005-0000-0000-0000C90A0000}"/>
    <cellStyle name="padroes 3 2 2 2" xfId="2758" xr:uid="{00000000-0005-0000-0000-0000CA0A0000}"/>
    <cellStyle name="padroes 3 2 3" xfId="2759" xr:uid="{00000000-0005-0000-0000-0000CB0A0000}"/>
    <cellStyle name="padroes 3 3" xfId="2760" xr:uid="{00000000-0005-0000-0000-0000CC0A0000}"/>
    <cellStyle name="padroes 3 4" xfId="2761" xr:uid="{00000000-0005-0000-0000-0000CD0A0000}"/>
    <cellStyle name="padroes 4" xfId="2762" xr:uid="{00000000-0005-0000-0000-0000CE0A0000}"/>
    <cellStyle name="padroes 4 2" xfId="2763" xr:uid="{00000000-0005-0000-0000-0000CF0A0000}"/>
    <cellStyle name="padroes 5" xfId="2764" xr:uid="{00000000-0005-0000-0000-0000D00A0000}"/>
    <cellStyle name="padroes 5 2" xfId="2765" xr:uid="{00000000-0005-0000-0000-0000D10A0000}"/>
    <cellStyle name="padroes 6" xfId="2766" xr:uid="{00000000-0005-0000-0000-0000D20A0000}"/>
    <cellStyle name="padroes 6 2" xfId="2767" xr:uid="{00000000-0005-0000-0000-0000D30A0000}"/>
    <cellStyle name="padroes 7" xfId="2768" xr:uid="{00000000-0005-0000-0000-0000D40A0000}"/>
    <cellStyle name="padroes 7 2" xfId="2769" xr:uid="{00000000-0005-0000-0000-0000D50A0000}"/>
    <cellStyle name="padroes 8" xfId="2770" xr:uid="{00000000-0005-0000-0000-0000D60A0000}"/>
    <cellStyle name="padroes 8 2" xfId="2771" xr:uid="{00000000-0005-0000-0000-0000D70A0000}"/>
    <cellStyle name="padroes 9" xfId="2772" xr:uid="{00000000-0005-0000-0000-0000D80A0000}"/>
    <cellStyle name="padroes 9 2" xfId="2773" xr:uid="{00000000-0005-0000-0000-0000D90A0000}"/>
    <cellStyle name="padroes_Xl0000011" xfId="2774" xr:uid="{00000000-0005-0000-0000-0000DA0A0000}"/>
    <cellStyle name="Percent 2" xfId="2775" xr:uid="{00000000-0005-0000-0000-0000DB0A0000}"/>
    <cellStyle name="Percentual" xfId="2776" xr:uid="{00000000-0005-0000-0000-0000DC0A0000}"/>
    <cellStyle name="Percentual 10" xfId="2777" xr:uid="{00000000-0005-0000-0000-0000DD0A0000}"/>
    <cellStyle name="Percentual 11" xfId="2778" xr:uid="{00000000-0005-0000-0000-0000DE0A0000}"/>
    <cellStyle name="Percentual 12" xfId="2779" xr:uid="{00000000-0005-0000-0000-0000DF0A0000}"/>
    <cellStyle name="Percentual 2" xfId="2780" xr:uid="{00000000-0005-0000-0000-0000E00A0000}"/>
    <cellStyle name="Percentual 3" xfId="2781" xr:uid="{00000000-0005-0000-0000-0000E10A0000}"/>
    <cellStyle name="Percentual 4" xfId="2782" xr:uid="{00000000-0005-0000-0000-0000E20A0000}"/>
    <cellStyle name="Percentual 5" xfId="2783" xr:uid="{00000000-0005-0000-0000-0000E30A0000}"/>
    <cellStyle name="Percentual 6" xfId="2784" xr:uid="{00000000-0005-0000-0000-0000E40A0000}"/>
    <cellStyle name="Percentual 7" xfId="2785" xr:uid="{00000000-0005-0000-0000-0000E50A0000}"/>
    <cellStyle name="Percentual 8" xfId="2786" xr:uid="{00000000-0005-0000-0000-0000E60A0000}"/>
    <cellStyle name="Percentual 9" xfId="2787" xr:uid="{00000000-0005-0000-0000-0000E70A0000}"/>
    <cellStyle name="planilhas" xfId="2788" xr:uid="{00000000-0005-0000-0000-0000E80A0000}"/>
    <cellStyle name="planilhas 10" xfId="2789" xr:uid="{00000000-0005-0000-0000-0000E90A0000}"/>
    <cellStyle name="planilhas 2" xfId="2790" xr:uid="{00000000-0005-0000-0000-0000EA0A0000}"/>
    <cellStyle name="planilhas 3" xfId="2791" xr:uid="{00000000-0005-0000-0000-0000EB0A0000}"/>
    <cellStyle name="planilhas 4" xfId="2792" xr:uid="{00000000-0005-0000-0000-0000EC0A0000}"/>
    <cellStyle name="planilhas 5" xfId="2793" xr:uid="{00000000-0005-0000-0000-0000ED0A0000}"/>
    <cellStyle name="planilhas 6" xfId="2794" xr:uid="{00000000-0005-0000-0000-0000EE0A0000}"/>
    <cellStyle name="planilhas 7" xfId="2795" xr:uid="{00000000-0005-0000-0000-0000EF0A0000}"/>
    <cellStyle name="planilhas 8" xfId="2796" xr:uid="{00000000-0005-0000-0000-0000F00A0000}"/>
    <cellStyle name="planilhas 9" xfId="2797" xr:uid="{00000000-0005-0000-0000-0000F10A0000}"/>
    <cellStyle name="planilhas_Xl0000011" xfId="2798" xr:uid="{00000000-0005-0000-0000-0000F20A0000}"/>
    <cellStyle name="Ponto" xfId="2799" xr:uid="{00000000-0005-0000-0000-0000F30A0000}"/>
    <cellStyle name="Ponto 10" xfId="2800" xr:uid="{00000000-0005-0000-0000-0000F40A0000}"/>
    <cellStyle name="Ponto 11" xfId="2801" xr:uid="{00000000-0005-0000-0000-0000F50A0000}"/>
    <cellStyle name="Ponto 12" xfId="2802" xr:uid="{00000000-0005-0000-0000-0000F60A0000}"/>
    <cellStyle name="Ponto 2" xfId="2803" xr:uid="{00000000-0005-0000-0000-0000F70A0000}"/>
    <cellStyle name="Ponto 3" xfId="2804" xr:uid="{00000000-0005-0000-0000-0000F80A0000}"/>
    <cellStyle name="Ponto 4" xfId="2805" xr:uid="{00000000-0005-0000-0000-0000F90A0000}"/>
    <cellStyle name="Ponto 5" xfId="2806" xr:uid="{00000000-0005-0000-0000-0000FA0A0000}"/>
    <cellStyle name="Ponto 6" xfId="2807" xr:uid="{00000000-0005-0000-0000-0000FB0A0000}"/>
    <cellStyle name="Ponto 7" xfId="2808" xr:uid="{00000000-0005-0000-0000-0000FC0A0000}"/>
    <cellStyle name="Ponto 8" xfId="2809" xr:uid="{00000000-0005-0000-0000-0000FD0A0000}"/>
    <cellStyle name="Ponto 9" xfId="2810" xr:uid="{00000000-0005-0000-0000-0000FE0A0000}"/>
    <cellStyle name="Porcentagem 2" xfId="2811" xr:uid="{00000000-0005-0000-0000-0000000B0000}"/>
    <cellStyle name="Porcentagem 2 10" xfId="2812" xr:uid="{00000000-0005-0000-0000-0000010B0000}"/>
    <cellStyle name="Porcentagem 2 11" xfId="2813" xr:uid="{00000000-0005-0000-0000-0000020B0000}"/>
    <cellStyle name="Porcentagem 2 12" xfId="2814" xr:uid="{00000000-0005-0000-0000-0000030B0000}"/>
    <cellStyle name="Porcentagem 2 13" xfId="2815" xr:uid="{00000000-0005-0000-0000-0000040B0000}"/>
    <cellStyle name="Porcentagem 2 14" xfId="2816" xr:uid="{00000000-0005-0000-0000-0000050B0000}"/>
    <cellStyle name="Porcentagem 2 15" xfId="2817" xr:uid="{00000000-0005-0000-0000-0000060B0000}"/>
    <cellStyle name="Porcentagem 2 16" xfId="2818" xr:uid="{00000000-0005-0000-0000-0000070B0000}"/>
    <cellStyle name="Porcentagem 2 17" xfId="2819" xr:uid="{00000000-0005-0000-0000-0000080B0000}"/>
    <cellStyle name="Porcentagem 2 18" xfId="2820" xr:uid="{00000000-0005-0000-0000-0000090B0000}"/>
    <cellStyle name="Porcentagem 2 19" xfId="2821" xr:uid="{00000000-0005-0000-0000-00000A0B0000}"/>
    <cellStyle name="Porcentagem 2 2" xfId="2822" xr:uid="{00000000-0005-0000-0000-00000B0B0000}"/>
    <cellStyle name="Porcentagem 2 2 2" xfId="2823" xr:uid="{00000000-0005-0000-0000-00000C0B0000}"/>
    <cellStyle name="Porcentagem 2 2 3" xfId="2824" xr:uid="{00000000-0005-0000-0000-00000D0B0000}"/>
    <cellStyle name="Porcentagem 2 2 4" xfId="2825" xr:uid="{00000000-0005-0000-0000-00000E0B0000}"/>
    <cellStyle name="Porcentagem 2 2 5" xfId="2826" xr:uid="{00000000-0005-0000-0000-00000F0B0000}"/>
    <cellStyle name="Porcentagem 2 20" xfId="2827" xr:uid="{00000000-0005-0000-0000-0000100B0000}"/>
    <cellStyle name="Porcentagem 2 21" xfId="2828" xr:uid="{00000000-0005-0000-0000-0000110B0000}"/>
    <cellStyle name="Porcentagem 2 22" xfId="2829" xr:uid="{00000000-0005-0000-0000-0000120B0000}"/>
    <cellStyle name="Porcentagem 2 23" xfId="2830" xr:uid="{00000000-0005-0000-0000-0000130B0000}"/>
    <cellStyle name="Porcentagem 2 24" xfId="2831" xr:uid="{00000000-0005-0000-0000-0000140B0000}"/>
    <cellStyle name="Porcentagem 2 25" xfId="2832" xr:uid="{00000000-0005-0000-0000-0000150B0000}"/>
    <cellStyle name="Porcentagem 2 26" xfId="2833" xr:uid="{00000000-0005-0000-0000-0000160B0000}"/>
    <cellStyle name="Porcentagem 2 27" xfId="2834" xr:uid="{00000000-0005-0000-0000-0000170B0000}"/>
    <cellStyle name="Porcentagem 2 28" xfId="2835" xr:uid="{00000000-0005-0000-0000-0000180B0000}"/>
    <cellStyle name="Porcentagem 2 29" xfId="2836" xr:uid="{00000000-0005-0000-0000-0000190B0000}"/>
    <cellStyle name="Porcentagem 2 3" xfId="2837" xr:uid="{00000000-0005-0000-0000-00001A0B0000}"/>
    <cellStyle name="Porcentagem 2 30" xfId="2838" xr:uid="{00000000-0005-0000-0000-00001B0B0000}"/>
    <cellStyle name="Porcentagem 2 31" xfId="2839" xr:uid="{00000000-0005-0000-0000-00001C0B0000}"/>
    <cellStyle name="Porcentagem 2 32" xfId="2840" xr:uid="{00000000-0005-0000-0000-00001D0B0000}"/>
    <cellStyle name="Porcentagem 2 33" xfId="2841" xr:uid="{00000000-0005-0000-0000-00001E0B0000}"/>
    <cellStyle name="Porcentagem 2 34" xfId="2842" xr:uid="{00000000-0005-0000-0000-00001F0B0000}"/>
    <cellStyle name="Porcentagem 2 35" xfId="2843" xr:uid="{00000000-0005-0000-0000-0000200B0000}"/>
    <cellStyle name="Porcentagem 2 36" xfId="2844" xr:uid="{00000000-0005-0000-0000-0000210B0000}"/>
    <cellStyle name="Porcentagem 2 37" xfId="2845" xr:uid="{00000000-0005-0000-0000-0000220B0000}"/>
    <cellStyle name="Porcentagem 2 38" xfId="2846" xr:uid="{00000000-0005-0000-0000-0000230B0000}"/>
    <cellStyle name="Porcentagem 2 39" xfId="2847" xr:uid="{00000000-0005-0000-0000-0000240B0000}"/>
    <cellStyle name="Porcentagem 2 4" xfId="2848" xr:uid="{00000000-0005-0000-0000-0000250B0000}"/>
    <cellStyle name="Porcentagem 2 40" xfId="2849" xr:uid="{00000000-0005-0000-0000-0000260B0000}"/>
    <cellStyle name="Porcentagem 2 41" xfId="2850" xr:uid="{00000000-0005-0000-0000-0000270B0000}"/>
    <cellStyle name="Porcentagem 2 42" xfId="2851" xr:uid="{00000000-0005-0000-0000-0000280B0000}"/>
    <cellStyle name="Porcentagem 2 43" xfId="2852" xr:uid="{00000000-0005-0000-0000-0000290B0000}"/>
    <cellStyle name="Porcentagem 2 44" xfId="2853" xr:uid="{00000000-0005-0000-0000-00002A0B0000}"/>
    <cellStyle name="Porcentagem 2 45" xfId="2854" xr:uid="{00000000-0005-0000-0000-00002B0B0000}"/>
    <cellStyle name="Porcentagem 2 46" xfId="2855" xr:uid="{00000000-0005-0000-0000-00002C0B0000}"/>
    <cellStyle name="Porcentagem 2 47" xfId="2856" xr:uid="{00000000-0005-0000-0000-00002D0B0000}"/>
    <cellStyle name="Porcentagem 2 48" xfId="2857" xr:uid="{00000000-0005-0000-0000-00002E0B0000}"/>
    <cellStyle name="Porcentagem 2 49" xfId="2858" xr:uid="{00000000-0005-0000-0000-00002F0B0000}"/>
    <cellStyle name="Porcentagem 2 5" xfId="2859" xr:uid="{00000000-0005-0000-0000-0000300B0000}"/>
    <cellStyle name="Porcentagem 2 50" xfId="2860" xr:uid="{00000000-0005-0000-0000-0000310B0000}"/>
    <cellStyle name="Porcentagem 2 51" xfId="2861" xr:uid="{00000000-0005-0000-0000-0000320B0000}"/>
    <cellStyle name="Porcentagem 2 52" xfId="2862" xr:uid="{00000000-0005-0000-0000-0000330B0000}"/>
    <cellStyle name="Porcentagem 2 53" xfId="2863" xr:uid="{00000000-0005-0000-0000-0000340B0000}"/>
    <cellStyle name="Porcentagem 2 54" xfId="2864" xr:uid="{00000000-0005-0000-0000-0000350B0000}"/>
    <cellStyle name="Porcentagem 2 55" xfId="2865" xr:uid="{00000000-0005-0000-0000-0000360B0000}"/>
    <cellStyle name="Porcentagem 2 56" xfId="2866" xr:uid="{00000000-0005-0000-0000-0000370B0000}"/>
    <cellStyle name="Porcentagem 2 57" xfId="2867" xr:uid="{00000000-0005-0000-0000-0000380B0000}"/>
    <cellStyle name="Porcentagem 2 58" xfId="2868" xr:uid="{00000000-0005-0000-0000-0000390B0000}"/>
    <cellStyle name="Porcentagem 2 59" xfId="2869" xr:uid="{00000000-0005-0000-0000-00003A0B0000}"/>
    <cellStyle name="Porcentagem 2 6" xfId="2870" xr:uid="{00000000-0005-0000-0000-00003B0B0000}"/>
    <cellStyle name="Porcentagem 2 7" xfId="2871" xr:uid="{00000000-0005-0000-0000-00003C0B0000}"/>
    <cellStyle name="Porcentagem 2 8" xfId="2872" xr:uid="{00000000-0005-0000-0000-00003D0B0000}"/>
    <cellStyle name="Porcentagem 2 9" xfId="2873" xr:uid="{00000000-0005-0000-0000-00003E0B0000}"/>
    <cellStyle name="Porcentagem 3" xfId="2874" xr:uid="{00000000-0005-0000-0000-00003F0B0000}"/>
    <cellStyle name="Porcentagem 3 10" xfId="2875" xr:uid="{00000000-0005-0000-0000-0000400B0000}"/>
    <cellStyle name="Porcentagem 3 11" xfId="2876" xr:uid="{00000000-0005-0000-0000-0000410B0000}"/>
    <cellStyle name="Porcentagem 3 12" xfId="2877" xr:uid="{00000000-0005-0000-0000-0000420B0000}"/>
    <cellStyle name="Porcentagem 3 13" xfId="2878" xr:uid="{00000000-0005-0000-0000-0000430B0000}"/>
    <cellStyle name="Porcentagem 3 14" xfId="2879" xr:uid="{00000000-0005-0000-0000-0000440B0000}"/>
    <cellStyle name="Porcentagem 3 15" xfId="2880" xr:uid="{00000000-0005-0000-0000-0000450B0000}"/>
    <cellStyle name="Porcentagem 3 16" xfId="2881" xr:uid="{00000000-0005-0000-0000-0000460B0000}"/>
    <cellStyle name="Porcentagem 3 17" xfId="2882" xr:uid="{00000000-0005-0000-0000-0000470B0000}"/>
    <cellStyle name="Porcentagem 3 18" xfId="2883" xr:uid="{00000000-0005-0000-0000-0000480B0000}"/>
    <cellStyle name="Porcentagem 3 19" xfId="2884" xr:uid="{00000000-0005-0000-0000-0000490B0000}"/>
    <cellStyle name="Porcentagem 3 2" xfId="2885" xr:uid="{00000000-0005-0000-0000-00004A0B0000}"/>
    <cellStyle name="Porcentagem 3 2 2" xfId="2886" xr:uid="{00000000-0005-0000-0000-00004B0B0000}"/>
    <cellStyle name="Porcentagem 3 2 2 2" xfId="2887" xr:uid="{00000000-0005-0000-0000-00004C0B0000}"/>
    <cellStyle name="Porcentagem 3 2 2 3" xfId="2888" xr:uid="{00000000-0005-0000-0000-00004D0B0000}"/>
    <cellStyle name="Porcentagem 3 2 3" xfId="2889" xr:uid="{00000000-0005-0000-0000-00004E0B0000}"/>
    <cellStyle name="Porcentagem 3 2 4" xfId="2890" xr:uid="{00000000-0005-0000-0000-00004F0B0000}"/>
    <cellStyle name="Porcentagem 3 20" xfId="2891" xr:uid="{00000000-0005-0000-0000-0000500B0000}"/>
    <cellStyle name="Porcentagem 3 21" xfId="2892" xr:uid="{00000000-0005-0000-0000-0000510B0000}"/>
    <cellStyle name="Porcentagem 3 22" xfId="2893" xr:uid="{00000000-0005-0000-0000-0000520B0000}"/>
    <cellStyle name="Porcentagem 3 3" xfId="2894" xr:uid="{00000000-0005-0000-0000-0000530B0000}"/>
    <cellStyle name="Porcentagem 3 4" xfId="2895" xr:uid="{00000000-0005-0000-0000-0000540B0000}"/>
    <cellStyle name="Porcentagem 3 5" xfId="2896" xr:uid="{00000000-0005-0000-0000-0000550B0000}"/>
    <cellStyle name="Porcentagem 3 6" xfId="2897" xr:uid="{00000000-0005-0000-0000-0000560B0000}"/>
    <cellStyle name="Porcentagem 3 7" xfId="2898" xr:uid="{00000000-0005-0000-0000-0000570B0000}"/>
    <cellStyle name="Porcentagem 3 8" xfId="2899" xr:uid="{00000000-0005-0000-0000-0000580B0000}"/>
    <cellStyle name="Porcentagem 3 9" xfId="2900" xr:uid="{00000000-0005-0000-0000-0000590B0000}"/>
    <cellStyle name="Porcentagem 4" xfId="2901" xr:uid="{00000000-0005-0000-0000-00005A0B0000}"/>
    <cellStyle name="Porcentagem 4 2" xfId="2902" xr:uid="{00000000-0005-0000-0000-00005B0B0000}"/>
    <cellStyle name="Porcentagem 4 2 2" xfId="2903" xr:uid="{00000000-0005-0000-0000-00005C0B0000}"/>
    <cellStyle name="Porcentagem 4 2 2 2" xfId="2904" xr:uid="{00000000-0005-0000-0000-00005D0B0000}"/>
    <cellStyle name="Porcentagem 4 2 2 3" xfId="2905" xr:uid="{00000000-0005-0000-0000-00005E0B0000}"/>
    <cellStyle name="Porcentagem 4 2 3" xfId="2906" xr:uid="{00000000-0005-0000-0000-00005F0B0000}"/>
    <cellStyle name="Porcentagem 4 2 4" xfId="2907" xr:uid="{00000000-0005-0000-0000-0000600B0000}"/>
    <cellStyle name="Porcentagem 4 3" xfId="2908" xr:uid="{00000000-0005-0000-0000-0000610B0000}"/>
    <cellStyle name="Porcentagem 4 3 2" xfId="2909" xr:uid="{00000000-0005-0000-0000-0000620B0000}"/>
    <cellStyle name="Porcentagem 4 3 3" xfId="2910" xr:uid="{00000000-0005-0000-0000-0000630B0000}"/>
    <cellStyle name="Porcentagem 4 4" xfId="2911" xr:uid="{00000000-0005-0000-0000-0000640B0000}"/>
    <cellStyle name="Porcentagem 4 5" xfId="2912" xr:uid="{00000000-0005-0000-0000-0000650B0000}"/>
    <cellStyle name="Porcentagem 5" xfId="2913" xr:uid="{00000000-0005-0000-0000-0000660B0000}"/>
    <cellStyle name="Porcentagem 6" xfId="2914" xr:uid="{00000000-0005-0000-0000-0000670B0000}"/>
    <cellStyle name="Saída 2" xfId="2915" xr:uid="{00000000-0005-0000-0000-0000680B0000}"/>
    <cellStyle name="Separador de m" xfId="2916" xr:uid="{00000000-0005-0000-0000-0000690B0000}"/>
    <cellStyle name="Separador de milhares 10" xfId="2917" xr:uid="{00000000-0005-0000-0000-00006A0B0000}"/>
    <cellStyle name="Separador de milhares 11" xfId="2918" xr:uid="{00000000-0005-0000-0000-00006B0B0000}"/>
    <cellStyle name="Separador de milhares 11 2" xfId="2919" xr:uid="{00000000-0005-0000-0000-00006C0B0000}"/>
    <cellStyle name="Separador de milhares 11 2 2" xfId="2920" xr:uid="{00000000-0005-0000-0000-00006D0B0000}"/>
    <cellStyle name="Separador de milhares 11 2 3" xfId="2921" xr:uid="{00000000-0005-0000-0000-00006E0B0000}"/>
    <cellStyle name="Separador de milhares 11 3" xfId="2922" xr:uid="{00000000-0005-0000-0000-00006F0B0000}"/>
    <cellStyle name="Separador de milhares 11 4" xfId="2923" xr:uid="{00000000-0005-0000-0000-0000700B0000}"/>
    <cellStyle name="Separador de milhares 12" xfId="2924" xr:uid="{00000000-0005-0000-0000-0000710B0000}"/>
    <cellStyle name="Separador de milhares 13" xfId="2925" xr:uid="{00000000-0005-0000-0000-0000720B0000}"/>
    <cellStyle name="Separador de milhares 2" xfId="6" xr:uid="{00000000-0005-0000-0000-0000730B0000}"/>
    <cellStyle name="Separador de milhares 2 10" xfId="2926" xr:uid="{00000000-0005-0000-0000-0000740B0000}"/>
    <cellStyle name="Separador de milhares 2 11" xfId="2927" xr:uid="{00000000-0005-0000-0000-0000750B0000}"/>
    <cellStyle name="Separador de milhares 2 12" xfId="2928" xr:uid="{00000000-0005-0000-0000-0000760B0000}"/>
    <cellStyle name="Separador de milhares 2 13" xfId="2929" xr:uid="{00000000-0005-0000-0000-0000770B0000}"/>
    <cellStyle name="Separador de milhares 2 14" xfId="2930" xr:uid="{00000000-0005-0000-0000-0000780B0000}"/>
    <cellStyle name="Separador de milhares 2 15" xfId="2931" xr:uid="{00000000-0005-0000-0000-0000790B0000}"/>
    <cellStyle name="Separador de milhares 2 16" xfId="2932" xr:uid="{00000000-0005-0000-0000-00007A0B0000}"/>
    <cellStyle name="Separador de milhares 2 17" xfId="2933" xr:uid="{00000000-0005-0000-0000-00007B0B0000}"/>
    <cellStyle name="Separador de milhares 2 18" xfId="2934" xr:uid="{00000000-0005-0000-0000-00007C0B0000}"/>
    <cellStyle name="Separador de milhares 2 19" xfId="2935" xr:uid="{00000000-0005-0000-0000-00007D0B0000}"/>
    <cellStyle name="Separador de milhares 2 2" xfId="2936" xr:uid="{00000000-0005-0000-0000-00007E0B0000}"/>
    <cellStyle name="Separador de milhares 2 2 10" xfId="2937" xr:uid="{00000000-0005-0000-0000-00007F0B0000}"/>
    <cellStyle name="Separador de milhares 2 2 11" xfId="2938" xr:uid="{00000000-0005-0000-0000-0000800B0000}"/>
    <cellStyle name="Separador de milhares 2 2 12" xfId="2939" xr:uid="{00000000-0005-0000-0000-0000810B0000}"/>
    <cellStyle name="Separador de milhares 2 2 13" xfId="2940" xr:uid="{00000000-0005-0000-0000-0000820B0000}"/>
    <cellStyle name="Separador de milhares 2 2 14" xfId="2941" xr:uid="{00000000-0005-0000-0000-0000830B0000}"/>
    <cellStyle name="Separador de milhares 2 2 15" xfId="2942" xr:uid="{00000000-0005-0000-0000-0000840B0000}"/>
    <cellStyle name="Separador de milhares 2 2 16" xfId="2943" xr:uid="{00000000-0005-0000-0000-0000850B0000}"/>
    <cellStyle name="Separador de milhares 2 2 17" xfId="2944" xr:uid="{00000000-0005-0000-0000-0000860B0000}"/>
    <cellStyle name="Separador de milhares 2 2 18" xfId="2945" xr:uid="{00000000-0005-0000-0000-0000870B0000}"/>
    <cellStyle name="Separador de milhares 2 2 19" xfId="2946" xr:uid="{00000000-0005-0000-0000-0000880B0000}"/>
    <cellStyle name="Separador de milhares 2 2 2" xfId="2947" xr:uid="{00000000-0005-0000-0000-0000890B0000}"/>
    <cellStyle name="Separador de milhares 2 2 2 10" xfId="2948" xr:uid="{00000000-0005-0000-0000-00008A0B0000}"/>
    <cellStyle name="Separador de milhares 2 2 2 11" xfId="2949" xr:uid="{00000000-0005-0000-0000-00008B0B0000}"/>
    <cellStyle name="Separador de milhares 2 2 2 11 2" xfId="2950" xr:uid="{00000000-0005-0000-0000-00008C0B0000}"/>
    <cellStyle name="Separador de milhares 2 2 2 12" xfId="2951" xr:uid="{00000000-0005-0000-0000-00008D0B0000}"/>
    <cellStyle name="Separador de milhares 2 2 2 12 2" xfId="2952" xr:uid="{00000000-0005-0000-0000-00008E0B0000}"/>
    <cellStyle name="Separador de milhares 2 2 2 12 3" xfId="2953" xr:uid="{00000000-0005-0000-0000-00008F0B0000}"/>
    <cellStyle name="Separador de milhares 2 2 2 13" xfId="2954" xr:uid="{00000000-0005-0000-0000-0000900B0000}"/>
    <cellStyle name="Separador de milhares 2 2 2 2" xfId="2955" xr:uid="{00000000-0005-0000-0000-0000910B0000}"/>
    <cellStyle name="Separador de milhares 2 2 2 2 10" xfId="2956" xr:uid="{00000000-0005-0000-0000-0000920B0000}"/>
    <cellStyle name="Separador de milhares 2 2 2 2 10 2" xfId="2957" xr:uid="{00000000-0005-0000-0000-0000930B0000}"/>
    <cellStyle name="Separador de milhares 2 2 2 2 11" xfId="2958" xr:uid="{00000000-0005-0000-0000-0000940B0000}"/>
    <cellStyle name="Separador de milhares 2 2 2 2 11 2" xfId="2959" xr:uid="{00000000-0005-0000-0000-0000950B0000}"/>
    <cellStyle name="Separador de milhares 2 2 2 2 11 3" xfId="2960" xr:uid="{00000000-0005-0000-0000-0000960B0000}"/>
    <cellStyle name="Separador de milhares 2 2 2 2 12" xfId="2961" xr:uid="{00000000-0005-0000-0000-0000970B0000}"/>
    <cellStyle name="Separador de milhares 2 2 2 2 2" xfId="2962" xr:uid="{00000000-0005-0000-0000-0000980B0000}"/>
    <cellStyle name="Separador de milhares 2 2 2 2 2 10" xfId="2963" xr:uid="{00000000-0005-0000-0000-0000990B0000}"/>
    <cellStyle name="Separador de milhares 2 2 2 2 2 10 2" xfId="2964" xr:uid="{00000000-0005-0000-0000-00009A0B0000}"/>
    <cellStyle name="Separador de milhares 2 2 2 2 2 10 3" xfId="2965" xr:uid="{00000000-0005-0000-0000-00009B0B0000}"/>
    <cellStyle name="Separador de milhares 2 2 2 2 2 11" xfId="2966" xr:uid="{00000000-0005-0000-0000-00009C0B0000}"/>
    <cellStyle name="Separador de milhares 2 2 2 2 2 2" xfId="2967" xr:uid="{00000000-0005-0000-0000-00009D0B0000}"/>
    <cellStyle name="Separador de milhares 2 2 2 2 2 2 10" xfId="2968" xr:uid="{00000000-0005-0000-0000-00009E0B0000}"/>
    <cellStyle name="Separador de milhares 2 2 2 2 2 2 10 2" xfId="2969" xr:uid="{00000000-0005-0000-0000-00009F0B0000}"/>
    <cellStyle name="Separador de milhares 2 2 2 2 2 2 10 3" xfId="2970" xr:uid="{00000000-0005-0000-0000-0000A00B0000}"/>
    <cellStyle name="Separador de milhares 2 2 2 2 2 2 11" xfId="2971" xr:uid="{00000000-0005-0000-0000-0000A10B0000}"/>
    <cellStyle name="Separador de milhares 2 2 2 2 2 2 2" xfId="2972" xr:uid="{00000000-0005-0000-0000-0000A20B0000}"/>
    <cellStyle name="Separador de milhares 2 2 2 2 2 2 2 2" xfId="2973" xr:uid="{00000000-0005-0000-0000-0000A30B0000}"/>
    <cellStyle name="Separador de milhares 2 2 2 2 2 2 2 2 2" xfId="2974" xr:uid="{00000000-0005-0000-0000-0000A40B0000}"/>
    <cellStyle name="Separador de milhares 2 2 2 2 2 2 2 2 2 2" xfId="2975" xr:uid="{00000000-0005-0000-0000-0000A50B0000}"/>
    <cellStyle name="Separador de milhares 2 2 2 2 2 2 2 2 2 2 2" xfId="2976" xr:uid="{00000000-0005-0000-0000-0000A60B0000}"/>
    <cellStyle name="Separador de milhares 2 2 2 2 2 2 2 2 2 2 2 2" xfId="2977" xr:uid="{00000000-0005-0000-0000-0000A70B0000}"/>
    <cellStyle name="Separador de milhares 2 2 2 2 2 2 2 2 2 2 2 2 2" xfId="2978" xr:uid="{00000000-0005-0000-0000-0000A80B0000}"/>
    <cellStyle name="Separador de milhares 2 2 2 2 2 2 2 2 2 2 2 2 3" xfId="2979" xr:uid="{00000000-0005-0000-0000-0000A90B0000}"/>
    <cellStyle name="Separador de milhares 2 2 2 2 2 2 2 2 2 2 2 3" xfId="2980" xr:uid="{00000000-0005-0000-0000-0000AA0B0000}"/>
    <cellStyle name="Separador de milhares 2 2 2 2 2 2 2 2 2 2 2 4" xfId="2981" xr:uid="{00000000-0005-0000-0000-0000AB0B0000}"/>
    <cellStyle name="Separador de milhares 2 2 2 2 2 2 2 2 2 2 3" xfId="2982" xr:uid="{00000000-0005-0000-0000-0000AC0B0000}"/>
    <cellStyle name="Separador de milhares 2 2 2 2 2 2 2 2 2 2 3 2" xfId="2983" xr:uid="{00000000-0005-0000-0000-0000AD0B0000}"/>
    <cellStyle name="Separador de milhares 2 2 2 2 2 2 2 2 2 2 3 3" xfId="2984" xr:uid="{00000000-0005-0000-0000-0000AE0B0000}"/>
    <cellStyle name="Separador de milhares 2 2 2 2 2 2 2 2 2 2 4" xfId="2985" xr:uid="{00000000-0005-0000-0000-0000AF0B0000}"/>
    <cellStyle name="Separador de milhares 2 2 2 2 2 2 2 2 2 3" xfId="2986" xr:uid="{00000000-0005-0000-0000-0000B00B0000}"/>
    <cellStyle name="Separador de milhares 2 2 2 2 2 2 2 2 2 4" xfId="2987" xr:uid="{00000000-0005-0000-0000-0000B10B0000}"/>
    <cellStyle name="Separador de milhares 2 2 2 2 2 2 2 2 2 4 2" xfId="2988" xr:uid="{00000000-0005-0000-0000-0000B20B0000}"/>
    <cellStyle name="Separador de milhares 2 2 2 2 2 2 2 2 2 4 3" xfId="2989" xr:uid="{00000000-0005-0000-0000-0000B30B0000}"/>
    <cellStyle name="Separador de milhares 2 2 2 2 2 2 2 2 2 5" xfId="2990" xr:uid="{00000000-0005-0000-0000-0000B40B0000}"/>
    <cellStyle name="Separador de milhares 2 2 2 2 2 2 2 2 3" xfId="2991" xr:uid="{00000000-0005-0000-0000-0000B50B0000}"/>
    <cellStyle name="Separador de milhares 2 2 2 2 2 2 2 2 4" xfId="2992" xr:uid="{00000000-0005-0000-0000-0000B60B0000}"/>
    <cellStyle name="Separador de milhares 2 2 2 2 2 2 2 2 4 2" xfId="2993" xr:uid="{00000000-0005-0000-0000-0000B70B0000}"/>
    <cellStyle name="Separador de milhares 2 2 2 2 2 2 2 2 5" xfId="2994" xr:uid="{00000000-0005-0000-0000-0000B80B0000}"/>
    <cellStyle name="Separador de milhares 2 2 2 2 2 2 2 2 5 2" xfId="2995" xr:uid="{00000000-0005-0000-0000-0000B90B0000}"/>
    <cellStyle name="Separador de milhares 2 2 2 2 2 2 2 2 5 3" xfId="2996" xr:uid="{00000000-0005-0000-0000-0000BA0B0000}"/>
    <cellStyle name="Separador de milhares 2 2 2 2 2 2 2 2 6" xfId="2997" xr:uid="{00000000-0005-0000-0000-0000BB0B0000}"/>
    <cellStyle name="Separador de milhares 2 2 2 2 2 2 2 3" xfId="2998" xr:uid="{00000000-0005-0000-0000-0000BC0B0000}"/>
    <cellStyle name="Separador de milhares 2 2 2 2 2 2 2 4" xfId="2999" xr:uid="{00000000-0005-0000-0000-0000BD0B0000}"/>
    <cellStyle name="Separador de milhares 2 2 2 2 2 2 2 4 2" xfId="3000" xr:uid="{00000000-0005-0000-0000-0000BE0B0000}"/>
    <cellStyle name="Separador de milhares 2 2 2 2 2 2 2 5" xfId="3001" xr:uid="{00000000-0005-0000-0000-0000BF0B0000}"/>
    <cellStyle name="Separador de milhares 2 2 2 2 2 2 2 5 2" xfId="3002" xr:uid="{00000000-0005-0000-0000-0000C00B0000}"/>
    <cellStyle name="Separador de milhares 2 2 2 2 2 2 2 5 3" xfId="3003" xr:uid="{00000000-0005-0000-0000-0000C10B0000}"/>
    <cellStyle name="Separador de milhares 2 2 2 2 2 2 2 6" xfId="3004" xr:uid="{00000000-0005-0000-0000-0000C20B0000}"/>
    <cellStyle name="Separador de milhares 2 2 2 2 2 2 3" xfId="3005" xr:uid="{00000000-0005-0000-0000-0000C30B0000}"/>
    <cellStyle name="Separador de milhares 2 2 2 2 2 2 4" xfId="3006" xr:uid="{00000000-0005-0000-0000-0000C40B0000}"/>
    <cellStyle name="Separador de milhares 2 2 2 2 2 2 5" xfId="3007" xr:uid="{00000000-0005-0000-0000-0000C50B0000}"/>
    <cellStyle name="Separador de milhares 2 2 2 2 2 2 6" xfId="3008" xr:uid="{00000000-0005-0000-0000-0000C60B0000}"/>
    <cellStyle name="Separador de milhares 2 2 2 2 2 2 7" xfId="3009" xr:uid="{00000000-0005-0000-0000-0000C70B0000}"/>
    <cellStyle name="Separador de milhares 2 2 2 2 2 2 8" xfId="3010" xr:uid="{00000000-0005-0000-0000-0000C80B0000}"/>
    <cellStyle name="Separador de milhares 2 2 2 2 2 2 9" xfId="3011" xr:uid="{00000000-0005-0000-0000-0000C90B0000}"/>
    <cellStyle name="Separador de milhares 2 2 2 2 2 2 9 2" xfId="3012" xr:uid="{00000000-0005-0000-0000-0000CA0B0000}"/>
    <cellStyle name="Separador de milhares 2 2 2 2 2 3" xfId="3013" xr:uid="{00000000-0005-0000-0000-0000CB0B0000}"/>
    <cellStyle name="Separador de milhares 2 2 2 2 2 4" xfId="3014" xr:uid="{00000000-0005-0000-0000-0000CC0B0000}"/>
    <cellStyle name="Separador de milhares 2 2 2 2 2 5" xfId="3015" xr:uid="{00000000-0005-0000-0000-0000CD0B0000}"/>
    <cellStyle name="Separador de milhares 2 2 2 2 2 6" xfId="3016" xr:uid="{00000000-0005-0000-0000-0000CE0B0000}"/>
    <cellStyle name="Separador de milhares 2 2 2 2 2 7" xfId="3017" xr:uid="{00000000-0005-0000-0000-0000CF0B0000}"/>
    <cellStyle name="Separador de milhares 2 2 2 2 2 8" xfId="3018" xr:uid="{00000000-0005-0000-0000-0000D00B0000}"/>
    <cellStyle name="Separador de milhares 2 2 2 2 2 9" xfId="3019" xr:uid="{00000000-0005-0000-0000-0000D10B0000}"/>
    <cellStyle name="Separador de milhares 2 2 2 2 2 9 2" xfId="3020" xr:uid="{00000000-0005-0000-0000-0000D20B0000}"/>
    <cellStyle name="Separador de milhares 2 2 2 2 3" xfId="3021" xr:uid="{00000000-0005-0000-0000-0000D30B0000}"/>
    <cellStyle name="Separador de milhares 2 2 2 2 4" xfId="3022" xr:uid="{00000000-0005-0000-0000-0000D40B0000}"/>
    <cellStyle name="Separador de milhares 2 2 2 2 5" xfId="3023" xr:uid="{00000000-0005-0000-0000-0000D50B0000}"/>
    <cellStyle name="Separador de milhares 2 2 2 2 6" xfId="3024" xr:uid="{00000000-0005-0000-0000-0000D60B0000}"/>
    <cellStyle name="Separador de milhares 2 2 2 2 7" xfId="3025" xr:uid="{00000000-0005-0000-0000-0000D70B0000}"/>
    <cellStyle name="Separador de milhares 2 2 2 2 8" xfId="3026" xr:uid="{00000000-0005-0000-0000-0000D80B0000}"/>
    <cellStyle name="Separador de milhares 2 2 2 2 9" xfId="3027" xr:uid="{00000000-0005-0000-0000-0000D90B0000}"/>
    <cellStyle name="Separador de milhares 2 2 2 3" xfId="3028" xr:uid="{00000000-0005-0000-0000-0000DA0B0000}"/>
    <cellStyle name="Separador de milhares 2 2 2 4" xfId="3029" xr:uid="{00000000-0005-0000-0000-0000DB0B0000}"/>
    <cellStyle name="Separador de milhares 2 2 2 5" xfId="3030" xr:uid="{00000000-0005-0000-0000-0000DC0B0000}"/>
    <cellStyle name="Separador de milhares 2 2 2 6" xfId="3031" xr:uid="{00000000-0005-0000-0000-0000DD0B0000}"/>
    <cellStyle name="Separador de milhares 2 2 2 7" xfId="3032" xr:uid="{00000000-0005-0000-0000-0000DE0B0000}"/>
    <cellStyle name="Separador de milhares 2 2 2 8" xfId="3033" xr:uid="{00000000-0005-0000-0000-0000DF0B0000}"/>
    <cellStyle name="Separador de milhares 2 2 2 9" xfId="3034" xr:uid="{00000000-0005-0000-0000-0000E00B0000}"/>
    <cellStyle name="Separador de milhares 2 2 20" xfId="3035" xr:uid="{00000000-0005-0000-0000-0000E10B0000}"/>
    <cellStyle name="Separador de milhares 2 2 20 2" xfId="3036" xr:uid="{00000000-0005-0000-0000-0000E20B0000}"/>
    <cellStyle name="Separador de milhares 2 2 21" xfId="3037" xr:uid="{00000000-0005-0000-0000-0000E30B0000}"/>
    <cellStyle name="Separador de milhares 2 2 22" xfId="3038" xr:uid="{00000000-0005-0000-0000-0000E40B0000}"/>
    <cellStyle name="Separador de milhares 2 2 23" xfId="3039" xr:uid="{00000000-0005-0000-0000-0000E50B0000}"/>
    <cellStyle name="Separador de milhares 2 2 24" xfId="3040" xr:uid="{00000000-0005-0000-0000-0000E60B0000}"/>
    <cellStyle name="Separador de milhares 2 2 25" xfId="3041" xr:uid="{00000000-0005-0000-0000-0000E70B0000}"/>
    <cellStyle name="Separador de milhares 2 2 26" xfId="3042" xr:uid="{00000000-0005-0000-0000-0000E80B0000}"/>
    <cellStyle name="Separador de milhares 2 2 27" xfId="3043" xr:uid="{00000000-0005-0000-0000-0000E90B0000}"/>
    <cellStyle name="Separador de milhares 2 2 28" xfId="3044" xr:uid="{00000000-0005-0000-0000-0000EA0B0000}"/>
    <cellStyle name="Separador de milhares 2 2 28 2" xfId="3045" xr:uid="{00000000-0005-0000-0000-0000EB0B0000}"/>
    <cellStyle name="Separador de milhares 2 2 29" xfId="3046" xr:uid="{00000000-0005-0000-0000-0000EC0B0000}"/>
    <cellStyle name="Separador de milhares 2 2 29 2" xfId="3047" xr:uid="{00000000-0005-0000-0000-0000ED0B0000}"/>
    <cellStyle name="Separador de milhares 2 2 29 3" xfId="3048" xr:uid="{00000000-0005-0000-0000-0000EE0B0000}"/>
    <cellStyle name="Separador de milhares 2 2 3" xfId="3049" xr:uid="{00000000-0005-0000-0000-0000EF0B0000}"/>
    <cellStyle name="Separador de milhares 2 2 3 2" xfId="3050" xr:uid="{00000000-0005-0000-0000-0000F00B0000}"/>
    <cellStyle name="Separador de milhares 2 2 3 2 2" xfId="3051" xr:uid="{00000000-0005-0000-0000-0000F10B0000}"/>
    <cellStyle name="Separador de milhares 2 2 3 2 3" xfId="3052" xr:uid="{00000000-0005-0000-0000-0000F20B0000}"/>
    <cellStyle name="Separador de milhares 2 2 3 3" xfId="3053" xr:uid="{00000000-0005-0000-0000-0000F30B0000}"/>
    <cellStyle name="Separador de milhares 2 2 3 4" xfId="3054" xr:uid="{00000000-0005-0000-0000-0000F40B0000}"/>
    <cellStyle name="Separador de milhares 2 2 30" xfId="3055" xr:uid="{00000000-0005-0000-0000-0000F50B0000}"/>
    <cellStyle name="Separador de milhares 2 2 4" xfId="3056" xr:uid="{00000000-0005-0000-0000-0000F60B0000}"/>
    <cellStyle name="Separador de milhares 2 2 5" xfId="3057" xr:uid="{00000000-0005-0000-0000-0000F70B0000}"/>
    <cellStyle name="Separador de milhares 2 2 6" xfId="3058" xr:uid="{00000000-0005-0000-0000-0000F80B0000}"/>
    <cellStyle name="Separador de milhares 2 2 7" xfId="3059" xr:uid="{00000000-0005-0000-0000-0000F90B0000}"/>
    <cellStyle name="Separador de milhares 2 2 8" xfId="3060" xr:uid="{00000000-0005-0000-0000-0000FA0B0000}"/>
    <cellStyle name="Separador de milhares 2 2 9" xfId="3061" xr:uid="{00000000-0005-0000-0000-0000FB0B0000}"/>
    <cellStyle name="Separador de milhares 2 20" xfId="3062" xr:uid="{00000000-0005-0000-0000-0000FC0B0000}"/>
    <cellStyle name="Separador de milhares 2 21" xfId="3063" xr:uid="{00000000-0005-0000-0000-0000FD0B0000}"/>
    <cellStyle name="Separador de milhares 2 22" xfId="3064" xr:uid="{00000000-0005-0000-0000-0000FE0B0000}"/>
    <cellStyle name="Separador de milhares 2 23" xfId="3065" xr:uid="{00000000-0005-0000-0000-0000FF0B0000}"/>
    <cellStyle name="Separador de milhares 2 24" xfId="3066" xr:uid="{00000000-0005-0000-0000-0000000C0000}"/>
    <cellStyle name="Separador de milhares 2 25" xfId="3067" xr:uid="{00000000-0005-0000-0000-0000010C0000}"/>
    <cellStyle name="Separador de milhares 2 26" xfId="3068" xr:uid="{00000000-0005-0000-0000-0000020C0000}"/>
    <cellStyle name="Separador de milhares 2 27" xfId="3069" xr:uid="{00000000-0005-0000-0000-0000030C0000}"/>
    <cellStyle name="Separador de milhares 2 28" xfId="3070" xr:uid="{00000000-0005-0000-0000-0000040C0000}"/>
    <cellStyle name="Separador de milhares 2 29" xfId="3071" xr:uid="{00000000-0005-0000-0000-0000050C0000}"/>
    <cellStyle name="Separador de milhares 2 3" xfId="3072" xr:uid="{00000000-0005-0000-0000-0000060C0000}"/>
    <cellStyle name="Separador de milhares 2 3 2" xfId="3073" xr:uid="{00000000-0005-0000-0000-0000070C0000}"/>
    <cellStyle name="Separador de milhares 2 3 2 2" xfId="3074" xr:uid="{00000000-0005-0000-0000-0000080C0000}"/>
    <cellStyle name="Separador de milhares 2 3 2 3" xfId="3075" xr:uid="{00000000-0005-0000-0000-0000090C0000}"/>
    <cellStyle name="Separador de milhares 2 3 3" xfId="3076" xr:uid="{00000000-0005-0000-0000-00000A0C0000}"/>
    <cellStyle name="Separador de milhares 2 3 4" xfId="3077" xr:uid="{00000000-0005-0000-0000-00000B0C0000}"/>
    <cellStyle name="Separador de milhares 2 30" xfId="3078" xr:uid="{00000000-0005-0000-0000-00000C0C0000}"/>
    <cellStyle name="Separador de milhares 2 31" xfId="3079" xr:uid="{00000000-0005-0000-0000-00000D0C0000}"/>
    <cellStyle name="Separador de milhares 2 32" xfId="3080" xr:uid="{00000000-0005-0000-0000-00000E0C0000}"/>
    <cellStyle name="Separador de milhares 2 33" xfId="3081" xr:uid="{00000000-0005-0000-0000-00000F0C0000}"/>
    <cellStyle name="Separador de milhares 2 34" xfId="3082" xr:uid="{00000000-0005-0000-0000-0000100C0000}"/>
    <cellStyle name="Separador de milhares 2 35" xfId="3083" xr:uid="{00000000-0005-0000-0000-0000110C0000}"/>
    <cellStyle name="Separador de milhares 2 36" xfId="3084" xr:uid="{00000000-0005-0000-0000-0000120C0000}"/>
    <cellStyle name="Separador de milhares 2 37" xfId="3085" xr:uid="{00000000-0005-0000-0000-0000130C0000}"/>
    <cellStyle name="Separador de milhares 2 38" xfId="3086" xr:uid="{00000000-0005-0000-0000-0000140C0000}"/>
    <cellStyle name="Separador de milhares 2 39" xfId="3087" xr:uid="{00000000-0005-0000-0000-0000150C0000}"/>
    <cellStyle name="Separador de milhares 2 4" xfId="3088" xr:uid="{00000000-0005-0000-0000-0000160C0000}"/>
    <cellStyle name="Separador de milhares 2 40" xfId="3089" xr:uid="{00000000-0005-0000-0000-0000170C0000}"/>
    <cellStyle name="Separador de milhares 2 41" xfId="3090" xr:uid="{00000000-0005-0000-0000-0000180C0000}"/>
    <cellStyle name="Separador de milhares 2 42" xfId="3091" xr:uid="{00000000-0005-0000-0000-0000190C0000}"/>
    <cellStyle name="Separador de milhares 2 43" xfId="3092" xr:uid="{00000000-0005-0000-0000-00001A0C0000}"/>
    <cellStyle name="Separador de milhares 2 44" xfId="3093" xr:uid="{00000000-0005-0000-0000-00001B0C0000}"/>
    <cellStyle name="Separador de milhares 2 45" xfId="3094" xr:uid="{00000000-0005-0000-0000-00001C0C0000}"/>
    <cellStyle name="Separador de milhares 2 46" xfId="3095" xr:uid="{00000000-0005-0000-0000-00001D0C0000}"/>
    <cellStyle name="Separador de milhares 2 47" xfId="3096" xr:uid="{00000000-0005-0000-0000-00001E0C0000}"/>
    <cellStyle name="Separador de milhares 2 48" xfId="3097" xr:uid="{00000000-0005-0000-0000-00001F0C0000}"/>
    <cellStyle name="Separador de milhares 2 49" xfId="3098" xr:uid="{00000000-0005-0000-0000-0000200C0000}"/>
    <cellStyle name="Separador de milhares 2 5" xfId="3099" xr:uid="{00000000-0005-0000-0000-0000210C0000}"/>
    <cellStyle name="Separador de milhares 2 50" xfId="3100" xr:uid="{00000000-0005-0000-0000-0000220C0000}"/>
    <cellStyle name="Separador de milhares 2 51" xfId="3101" xr:uid="{00000000-0005-0000-0000-0000230C0000}"/>
    <cellStyle name="Separador de milhares 2 52" xfId="3102" xr:uid="{00000000-0005-0000-0000-0000240C0000}"/>
    <cellStyle name="Separador de milhares 2 53" xfId="3103" xr:uid="{00000000-0005-0000-0000-0000250C0000}"/>
    <cellStyle name="Separador de milhares 2 54" xfId="3104" xr:uid="{00000000-0005-0000-0000-0000260C0000}"/>
    <cellStyle name="Separador de milhares 2 55" xfId="3105" xr:uid="{00000000-0005-0000-0000-0000270C0000}"/>
    <cellStyle name="Separador de milhares 2 56" xfId="3106" xr:uid="{00000000-0005-0000-0000-0000280C0000}"/>
    <cellStyle name="Separador de milhares 2 57" xfId="3107" xr:uid="{00000000-0005-0000-0000-0000290C0000}"/>
    <cellStyle name="Separador de milhares 2 58" xfId="3108" xr:uid="{00000000-0005-0000-0000-00002A0C0000}"/>
    <cellStyle name="Separador de milhares 2 59" xfId="3109" xr:uid="{00000000-0005-0000-0000-00002B0C0000}"/>
    <cellStyle name="Separador de milhares 2 6" xfId="3110" xr:uid="{00000000-0005-0000-0000-00002C0C0000}"/>
    <cellStyle name="Separador de milhares 2 60" xfId="3111" xr:uid="{00000000-0005-0000-0000-00002D0C0000}"/>
    <cellStyle name="Separador de milhares 2 60 2" xfId="3112" xr:uid="{00000000-0005-0000-0000-00002E0C0000}"/>
    <cellStyle name="Separador de milhares 2 60 3" xfId="3113" xr:uid="{00000000-0005-0000-0000-00002F0C0000}"/>
    <cellStyle name="Separador de milhares 2 61" xfId="3114" xr:uid="{00000000-0005-0000-0000-0000300C0000}"/>
    <cellStyle name="Separador de milhares 2 7" xfId="3115" xr:uid="{00000000-0005-0000-0000-0000310C0000}"/>
    <cellStyle name="Separador de milhares 2 8" xfId="3116" xr:uid="{00000000-0005-0000-0000-0000320C0000}"/>
    <cellStyle name="Separador de milhares 2 9" xfId="3117" xr:uid="{00000000-0005-0000-0000-0000330C0000}"/>
    <cellStyle name="Separador de milhares 3" xfId="3118" xr:uid="{00000000-0005-0000-0000-0000340C0000}"/>
    <cellStyle name="Separador de milhares 3 10" xfId="3119" xr:uid="{00000000-0005-0000-0000-0000350C0000}"/>
    <cellStyle name="Separador de milhares 3 11" xfId="3120" xr:uid="{00000000-0005-0000-0000-0000360C0000}"/>
    <cellStyle name="Separador de milhares 3 12" xfId="3121" xr:uid="{00000000-0005-0000-0000-0000370C0000}"/>
    <cellStyle name="Separador de milhares 3 13" xfId="3122" xr:uid="{00000000-0005-0000-0000-0000380C0000}"/>
    <cellStyle name="Separador de milhares 3 14" xfId="3123" xr:uid="{00000000-0005-0000-0000-0000390C0000}"/>
    <cellStyle name="Separador de milhares 3 15" xfId="3124" xr:uid="{00000000-0005-0000-0000-00003A0C0000}"/>
    <cellStyle name="Separador de milhares 3 16" xfId="3125" xr:uid="{00000000-0005-0000-0000-00003B0C0000}"/>
    <cellStyle name="Separador de milhares 3 17" xfId="3126" xr:uid="{00000000-0005-0000-0000-00003C0C0000}"/>
    <cellStyle name="Separador de milhares 3 17 2" xfId="3127" xr:uid="{00000000-0005-0000-0000-00003D0C0000}"/>
    <cellStyle name="Separador de milhares 3 17 3" xfId="3128" xr:uid="{00000000-0005-0000-0000-00003E0C0000}"/>
    <cellStyle name="Separador de milhares 3 17 4" xfId="3129" xr:uid="{00000000-0005-0000-0000-00003F0C0000}"/>
    <cellStyle name="Separador de milhares 3 17 5" xfId="3130" xr:uid="{00000000-0005-0000-0000-0000400C0000}"/>
    <cellStyle name="Separador de milhares 3 18" xfId="3131" xr:uid="{00000000-0005-0000-0000-0000410C0000}"/>
    <cellStyle name="Separador de milhares 3 18 2" xfId="3132" xr:uid="{00000000-0005-0000-0000-0000420C0000}"/>
    <cellStyle name="Separador de milhares 3 18 3" xfId="3133" xr:uid="{00000000-0005-0000-0000-0000430C0000}"/>
    <cellStyle name="Separador de milhares 3 18 4" xfId="3134" xr:uid="{00000000-0005-0000-0000-0000440C0000}"/>
    <cellStyle name="Separador de milhares 3 18 5" xfId="3135" xr:uid="{00000000-0005-0000-0000-0000450C0000}"/>
    <cellStyle name="Separador de milhares 3 19" xfId="3136" xr:uid="{00000000-0005-0000-0000-0000460C0000}"/>
    <cellStyle name="Separador de milhares 3 19 2" xfId="3137" xr:uid="{00000000-0005-0000-0000-0000470C0000}"/>
    <cellStyle name="Separador de milhares 3 19 3" xfId="3138" xr:uid="{00000000-0005-0000-0000-0000480C0000}"/>
    <cellStyle name="Separador de milhares 3 19 4" xfId="3139" xr:uid="{00000000-0005-0000-0000-0000490C0000}"/>
    <cellStyle name="Separador de milhares 3 19 5" xfId="3140" xr:uid="{00000000-0005-0000-0000-00004A0C0000}"/>
    <cellStyle name="Separador de milhares 3 2" xfId="3141" xr:uid="{00000000-0005-0000-0000-00004B0C0000}"/>
    <cellStyle name="Separador de milhares 3 2 2" xfId="3142" xr:uid="{00000000-0005-0000-0000-00004C0C0000}"/>
    <cellStyle name="Separador de milhares 3 2 2 2" xfId="3143" xr:uid="{00000000-0005-0000-0000-00004D0C0000}"/>
    <cellStyle name="Separador de milhares 3 2 2 3" xfId="3144" xr:uid="{00000000-0005-0000-0000-00004E0C0000}"/>
    <cellStyle name="Separador de milhares 3 2 3" xfId="3145" xr:uid="{00000000-0005-0000-0000-00004F0C0000}"/>
    <cellStyle name="Separador de milhares 3 2 4" xfId="3146" xr:uid="{00000000-0005-0000-0000-0000500C0000}"/>
    <cellStyle name="Separador de milhares 3 20" xfId="3147" xr:uid="{00000000-0005-0000-0000-0000510C0000}"/>
    <cellStyle name="Separador de milhares 3 20 2" xfId="3148" xr:uid="{00000000-0005-0000-0000-0000520C0000}"/>
    <cellStyle name="Separador de milhares 3 20 3" xfId="3149" xr:uid="{00000000-0005-0000-0000-0000530C0000}"/>
    <cellStyle name="Separador de milhares 3 20 4" xfId="3150" xr:uid="{00000000-0005-0000-0000-0000540C0000}"/>
    <cellStyle name="Separador de milhares 3 20 5" xfId="3151" xr:uid="{00000000-0005-0000-0000-0000550C0000}"/>
    <cellStyle name="Separador de milhares 3 21" xfId="3152" xr:uid="{00000000-0005-0000-0000-0000560C0000}"/>
    <cellStyle name="Separador de milhares 3 22" xfId="3153" xr:uid="{00000000-0005-0000-0000-0000570C0000}"/>
    <cellStyle name="Separador de milhares 3 23" xfId="3154" xr:uid="{00000000-0005-0000-0000-0000580C0000}"/>
    <cellStyle name="Separador de milhares 3 23 2" xfId="3155" xr:uid="{00000000-0005-0000-0000-0000590C0000}"/>
    <cellStyle name="Separador de milhares 3 23 3" xfId="3156" xr:uid="{00000000-0005-0000-0000-00005A0C0000}"/>
    <cellStyle name="Separador de milhares 3 24" xfId="3157" xr:uid="{00000000-0005-0000-0000-00005B0C0000}"/>
    <cellStyle name="Separador de milhares 3 3" xfId="3158" xr:uid="{00000000-0005-0000-0000-00005C0C0000}"/>
    <cellStyle name="Separador de milhares 3 3 2" xfId="3159" xr:uid="{00000000-0005-0000-0000-00005D0C0000}"/>
    <cellStyle name="Separador de milhares 3 3 2 2" xfId="3160" xr:uid="{00000000-0005-0000-0000-00005E0C0000}"/>
    <cellStyle name="Separador de milhares 3 3 2 3" xfId="3161" xr:uid="{00000000-0005-0000-0000-00005F0C0000}"/>
    <cellStyle name="Separador de milhares 3 3 3" xfId="3162" xr:uid="{00000000-0005-0000-0000-0000600C0000}"/>
    <cellStyle name="Separador de milhares 3 3 4" xfId="3163" xr:uid="{00000000-0005-0000-0000-0000610C0000}"/>
    <cellStyle name="Separador de milhares 3 4" xfId="3164" xr:uid="{00000000-0005-0000-0000-0000620C0000}"/>
    <cellStyle name="Separador de milhares 3 5" xfId="3165" xr:uid="{00000000-0005-0000-0000-0000630C0000}"/>
    <cellStyle name="Separador de milhares 3 6" xfId="3166" xr:uid="{00000000-0005-0000-0000-0000640C0000}"/>
    <cellStyle name="Separador de milhares 3 7" xfId="3167" xr:uid="{00000000-0005-0000-0000-0000650C0000}"/>
    <cellStyle name="Separador de milhares 3 8" xfId="3168" xr:uid="{00000000-0005-0000-0000-0000660C0000}"/>
    <cellStyle name="Separador de milhares 3 9" xfId="3169" xr:uid="{00000000-0005-0000-0000-0000670C0000}"/>
    <cellStyle name="Separador de milhares 4" xfId="3170" xr:uid="{00000000-0005-0000-0000-0000680C0000}"/>
    <cellStyle name="Separador de milhares 4 2" xfId="3171" xr:uid="{00000000-0005-0000-0000-0000690C0000}"/>
    <cellStyle name="Separador de milhares 4 2 2" xfId="3172" xr:uid="{00000000-0005-0000-0000-00006A0C0000}"/>
    <cellStyle name="Separador de milhares 4 2 2 2" xfId="3173" xr:uid="{00000000-0005-0000-0000-00006B0C0000}"/>
    <cellStyle name="Separador de milhares 4 2 2 2 2" xfId="3174" xr:uid="{00000000-0005-0000-0000-00006C0C0000}"/>
    <cellStyle name="Separador de milhares 4 2 2 2 3" xfId="3175" xr:uid="{00000000-0005-0000-0000-00006D0C0000}"/>
    <cellStyle name="Separador de milhares 4 2 2 3" xfId="3176" xr:uid="{00000000-0005-0000-0000-00006E0C0000}"/>
    <cellStyle name="Separador de milhares 4 2 2 4" xfId="3177" xr:uid="{00000000-0005-0000-0000-00006F0C0000}"/>
    <cellStyle name="Separador de milhares 4 2 3" xfId="3178" xr:uid="{00000000-0005-0000-0000-0000700C0000}"/>
    <cellStyle name="Separador de milhares 4 2 4" xfId="3179" xr:uid="{00000000-0005-0000-0000-0000710C0000}"/>
    <cellStyle name="Separador de milhares 4 2 5" xfId="3180" xr:uid="{00000000-0005-0000-0000-0000720C0000}"/>
    <cellStyle name="Separador de milhares 4 2 6" xfId="3181" xr:uid="{00000000-0005-0000-0000-0000730C0000}"/>
    <cellStyle name="Separador de milhares 4 2 7" xfId="3182" xr:uid="{00000000-0005-0000-0000-0000740C0000}"/>
    <cellStyle name="Separador de milhares 4 2 7 2" xfId="3183" xr:uid="{00000000-0005-0000-0000-0000750C0000}"/>
    <cellStyle name="Separador de milhares 4 2 7 3" xfId="3184" xr:uid="{00000000-0005-0000-0000-0000760C0000}"/>
    <cellStyle name="Separador de milhares 4 2 8" xfId="3185" xr:uid="{00000000-0005-0000-0000-0000770C0000}"/>
    <cellStyle name="Separador de milhares 4 3" xfId="3186" xr:uid="{00000000-0005-0000-0000-0000780C0000}"/>
    <cellStyle name="Separador de milhares 4 3 2" xfId="3187" xr:uid="{00000000-0005-0000-0000-0000790C0000}"/>
    <cellStyle name="Separador de milhares 4 3 3" xfId="3188" xr:uid="{00000000-0005-0000-0000-00007A0C0000}"/>
    <cellStyle name="Separador de milhares 4 4" xfId="3189" xr:uid="{00000000-0005-0000-0000-00007B0C0000}"/>
    <cellStyle name="Separador de milhares 4 5" xfId="3190" xr:uid="{00000000-0005-0000-0000-00007C0C0000}"/>
    <cellStyle name="Separador de milhares 40" xfId="3191" xr:uid="{00000000-0005-0000-0000-00007D0C0000}"/>
    <cellStyle name="Separador de milhares 5" xfId="3192" xr:uid="{00000000-0005-0000-0000-00007E0C0000}"/>
    <cellStyle name="Separador de milhares 5 2" xfId="3193" xr:uid="{00000000-0005-0000-0000-00007F0C0000}"/>
    <cellStyle name="Separador de milhares 5 2 2" xfId="3194" xr:uid="{00000000-0005-0000-0000-0000800C0000}"/>
    <cellStyle name="Separador de milhares 5 2 3" xfId="3195" xr:uid="{00000000-0005-0000-0000-0000810C0000}"/>
    <cellStyle name="Separador de milhares 5 3" xfId="3196" xr:uid="{00000000-0005-0000-0000-0000820C0000}"/>
    <cellStyle name="Separador de milhares 5 4" xfId="3197" xr:uid="{00000000-0005-0000-0000-0000830C0000}"/>
    <cellStyle name="Separador de milhares 6" xfId="3198" xr:uid="{00000000-0005-0000-0000-0000840C0000}"/>
    <cellStyle name="Separador de milhares 7" xfId="3199" xr:uid="{00000000-0005-0000-0000-0000850C0000}"/>
    <cellStyle name="Separador de milhares 8" xfId="3200" xr:uid="{00000000-0005-0000-0000-0000860C0000}"/>
    <cellStyle name="Separador de milhares 8 2" xfId="3201" xr:uid="{00000000-0005-0000-0000-0000870C0000}"/>
    <cellStyle name="Separador de milhares 8 2 2" xfId="3202" xr:uid="{00000000-0005-0000-0000-0000880C0000}"/>
    <cellStyle name="Separador de milhares 8 2 3" xfId="3203" xr:uid="{00000000-0005-0000-0000-0000890C0000}"/>
    <cellStyle name="Separador de milhares 8 3" xfId="3204" xr:uid="{00000000-0005-0000-0000-00008A0C0000}"/>
    <cellStyle name="Separador de milhares 8 4" xfId="3205" xr:uid="{00000000-0005-0000-0000-00008B0C0000}"/>
    <cellStyle name="Separador de milhares 9" xfId="3206" xr:uid="{00000000-0005-0000-0000-00008C0C0000}"/>
    <cellStyle name="Separador de milhares 9 2" xfId="3207" xr:uid="{00000000-0005-0000-0000-00008D0C0000}"/>
    <cellStyle name="Separador de milhares 9 2 2" xfId="3208" xr:uid="{00000000-0005-0000-0000-00008E0C0000}"/>
    <cellStyle name="Separador de milhares 9 2 3" xfId="3209" xr:uid="{00000000-0005-0000-0000-00008F0C0000}"/>
    <cellStyle name="Separador de milhares 9 3" xfId="3210" xr:uid="{00000000-0005-0000-0000-0000900C0000}"/>
    <cellStyle name="Separador de milhares 9 4" xfId="3211" xr:uid="{00000000-0005-0000-0000-0000910C0000}"/>
    <cellStyle name="Separador de milhares 9 5" xfId="3212" xr:uid="{00000000-0005-0000-0000-0000920C0000}"/>
    <cellStyle name="Standard 2" xfId="3213" xr:uid="{00000000-0005-0000-0000-0000930C0000}"/>
    <cellStyle name="Standard_RP100_01 (metr.)" xfId="3214" xr:uid="{00000000-0005-0000-0000-0000940C0000}"/>
    <cellStyle name="SUBTOTAIS" xfId="3215" xr:uid="{00000000-0005-0000-0000-0000950C0000}"/>
    <cellStyle name="SUMA PARCIAL" xfId="3216" xr:uid="{00000000-0005-0000-0000-0000960C0000}"/>
    <cellStyle name="TableStyleLight1" xfId="3350" xr:uid="{46E74622-0C4E-4907-B25C-F0EE33B86C0D}"/>
    <cellStyle name="TableStyleLight1 2" xfId="3349" xr:uid="{3E37060A-BBAD-4256-A14C-4B62C04DB92E}"/>
    <cellStyle name="Title" xfId="3217" xr:uid="{00000000-0005-0000-0000-0000970C0000}"/>
    <cellStyle name="Título 1 1" xfId="3218" xr:uid="{00000000-0005-0000-0000-0000980C0000}"/>
    <cellStyle name="Título 1 1 1" xfId="3219" xr:uid="{00000000-0005-0000-0000-0000990C0000}"/>
    <cellStyle name="Título 1 1 1 10" xfId="3220" xr:uid="{00000000-0005-0000-0000-00009A0C0000}"/>
    <cellStyle name="Título 1 1 1 11" xfId="3221" xr:uid="{00000000-0005-0000-0000-00009B0C0000}"/>
    <cellStyle name="Título 1 1 1 12" xfId="3222" xr:uid="{00000000-0005-0000-0000-00009C0C0000}"/>
    <cellStyle name="Título 1 1 1 2" xfId="3223" xr:uid="{00000000-0005-0000-0000-00009D0C0000}"/>
    <cellStyle name="Título 1 1 1 3" xfId="3224" xr:uid="{00000000-0005-0000-0000-00009E0C0000}"/>
    <cellStyle name="Título 1 1 1 4" xfId="3225" xr:uid="{00000000-0005-0000-0000-00009F0C0000}"/>
    <cellStyle name="Título 1 1 1 5" xfId="3226" xr:uid="{00000000-0005-0000-0000-0000A00C0000}"/>
    <cellStyle name="Título 1 1 1 6" xfId="3227" xr:uid="{00000000-0005-0000-0000-0000A10C0000}"/>
    <cellStyle name="Título 1 1 1 7" xfId="3228" xr:uid="{00000000-0005-0000-0000-0000A20C0000}"/>
    <cellStyle name="Título 1 1 1 8" xfId="3229" xr:uid="{00000000-0005-0000-0000-0000A30C0000}"/>
    <cellStyle name="Título 1 1 1 9" xfId="3230" xr:uid="{00000000-0005-0000-0000-0000A40C0000}"/>
    <cellStyle name="Título 1 1 10" xfId="3231" xr:uid="{00000000-0005-0000-0000-0000A50C0000}"/>
    <cellStyle name="Título 1 1 11" xfId="3232" xr:uid="{00000000-0005-0000-0000-0000A60C0000}"/>
    <cellStyle name="Título 1 1 12" xfId="3233" xr:uid="{00000000-0005-0000-0000-0000A70C0000}"/>
    <cellStyle name="Título 1 1 13" xfId="3234" xr:uid="{00000000-0005-0000-0000-0000A80C0000}"/>
    <cellStyle name="Título 1 1 2" xfId="3235" xr:uid="{00000000-0005-0000-0000-0000A90C0000}"/>
    <cellStyle name="Título 1 1 3" xfId="3236" xr:uid="{00000000-0005-0000-0000-0000AA0C0000}"/>
    <cellStyle name="Título 1 1 4" xfId="3237" xr:uid="{00000000-0005-0000-0000-0000AB0C0000}"/>
    <cellStyle name="Título 1 1 5" xfId="3238" xr:uid="{00000000-0005-0000-0000-0000AC0C0000}"/>
    <cellStyle name="Título 1 1 6" xfId="3239" xr:uid="{00000000-0005-0000-0000-0000AD0C0000}"/>
    <cellStyle name="Título 1 1 7" xfId="3240" xr:uid="{00000000-0005-0000-0000-0000AE0C0000}"/>
    <cellStyle name="Título 1 1 8" xfId="3241" xr:uid="{00000000-0005-0000-0000-0000AF0C0000}"/>
    <cellStyle name="Título 1 1 9" xfId="3242" xr:uid="{00000000-0005-0000-0000-0000B00C0000}"/>
    <cellStyle name="Título 1 2" xfId="3243" xr:uid="{00000000-0005-0000-0000-0000B10C0000}"/>
    <cellStyle name="Título 2 2" xfId="3244" xr:uid="{00000000-0005-0000-0000-0000B20C0000}"/>
    <cellStyle name="Título 3 2" xfId="3245" xr:uid="{00000000-0005-0000-0000-0000B30C0000}"/>
    <cellStyle name="Título 4 2" xfId="3246" xr:uid="{00000000-0005-0000-0000-0000B40C0000}"/>
    <cellStyle name="Título 5" xfId="3247" xr:uid="{00000000-0005-0000-0000-0000B50C0000}"/>
    <cellStyle name="Titulo1" xfId="3248" xr:uid="{00000000-0005-0000-0000-0000B60C0000}"/>
    <cellStyle name="Titulo1 10" xfId="3249" xr:uid="{00000000-0005-0000-0000-0000B70C0000}"/>
    <cellStyle name="Titulo1 11" xfId="3250" xr:uid="{00000000-0005-0000-0000-0000B80C0000}"/>
    <cellStyle name="Titulo1 12" xfId="3251" xr:uid="{00000000-0005-0000-0000-0000B90C0000}"/>
    <cellStyle name="Titulo1 2" xfId="3252" xr:uid="{00000000-0005-0000-0000-0000BA0C0000}"/>
    <cellStyle name="Titulo1 3" xfId="3253" xr:uid="{00000000-0005-0000-0000-0000BB0C0000}"/>
    <cellStyle name="Titulo1 4" xfId="3254" xr:uid="{00000000-0005-0000-0000-0000BC0C0000}"/>
    <cellStyle name="Titulo1 5" xfId="3255" xr:uid="{00000000-0005-0000-0000-0000BD0C0000}"/>
    <cellStyle name="Titulo1 6" xfId="3256" xr:uid="{00000000-0005-0000-0000-0000BE0C0000}"/>
    <cellStyle name="Titulo1 7" xfId="3257" xr:uid="{00000000-0005-0000-0000-0000BF0C0000}"/>
    <cellStyle name="Titulo1 8" xfId="3258" xr:uid="{00000000-0005-0000-0000-0000C00C0000}"/>
    <cellStyle name="Titulo1 9" xfId="3259" xr:uid="{00000000-0005-0000-0000-0000C10C0000}"/>
    <cellStyle name="Titulo2" xfId="3260" xr:uid="{00000000-0005-0000-0000-0000C20C0000}"/>
    <cellStyle name="Titulo2 10" xfId="3261" xr:uid="{00000000-0005-0000-0000-0000C30C0000}"/>
    <cellStyle name="Titulo2 11" xfId="3262" xr:uid="{00000000-0005-0000-0000-0000C40C0000}"/>
    <cellStyle name="Titulo2 12" xfId="3263" xr:uid="{00000000-0005-0000-0000-0000C50C0000}"/>
    <cellStyle name="Titulo2 2" xfId="3264" xr:uid="{00000000-0005-0000-0000-0000C60C0000}"/>
    <cellStyle name="Titulo2 3" xfId="3265" xr:uid="{00000000-0005-0000-0000-0000C70C0000}"/>
    <cellStyle name="Titulo2 4" xfId="3266" xr:uid="{00000000-0005-0000-0000-0000C80C0000}"/>
    <cellStyle name="Titulo2 5" xfId="3267" xr:uid="{00000000-0005-0000-0000-0000C90C0000}"/>
    <cellStyle name="Titulo2 6" xfId="3268" xr:uid="{00000000-0005-0000-0000-0000CA0C0000}"/>
    <cellStyle name="Titulo2 7" xfId="3269" xr:uid="{00000000-0005-0000-0000-0000CB0C0000}"/>
    <cellStyle name="Titulo2 8" xfId="3270" xr:uid="{00000000-0005-0000-0000-0000CC0C0000}"/>
    <cellStyle name="Titulo2 9" xfId="3271" xr:uid="{00000000-0005-0000-0000-0000CD0C0000}"/>
    <cellStyle name="TITULOS" xfId="3272" xr:uid="{00000000-0005-0000-0000-0000CE0C0000}"/>
    <cellStyle name="Total 10" xfId="3273" xr:uid="{00000000-0005-0000-0000-0000CF0C0000}"/>
    <cellStyle name="Total 11" xfId="3274" xr:uid="{00000000-0005-0000-0000-0000D00C0000}"/>
    <cellStyle name="Total 12" xfId="3275" xr:uid="{00000000-0005-0000-0000-0000D10C0000}"/>
    <cellStyle name="Total 2" xfId="3276" xr:uid="{00000000-0005-0000-0000-0000D20C0000}"/>
    <cellStyle name="Total 2 2" xfId="3277" xr:uid="{00000000-0005-0000-0000-0000D30C0000}"/>
    <cellStyle name="Total 2 2 2" xfId="3278" xr:uid="{00000000-0005-0000-0000-0000D40C0000}"/>
    <cellStyle name="Total 2 2 3" xfId="3279" xr:uid="{00000000-0005-0000-0000-0000D50C0000}"/>
    <cellStyle name="Total 2 3" xfId="3280" xr:uid="{00000000-0005-0000-0000-0000D60C0000}"/>
    <cellStyle name="Total 2 4" xfId="3281" xr:uid="{00000000-0005-0000-0000-0000D70C0000}"/>
    <cellStyle name="Total 3" xfId="3282" xr:uid="{00000000-0005-0000-0000-0000D80C0000}"/>
    <cellStyle name="Total 4" xfId="3283" xr:uid="{00000000-0005-0000-0000-0000D90C0000}"/>
    <cellStyle name="Total 5" xfId="3284" xr:uid="{00000000-0005-0000-0000-0000DA0C0000}"/>
    <cellStyle name="Total 6" xfId="3285" xr:uid="{00000000-0005-0000-0000-0000DB0C0000}"/>
    <cellStyle name="Total 7" xfId="3286" xr:uid="{00000000-0005-0000-0000-0000DC0C0000}"/>
    <cellStyle name="Total 8" xfId="3287" xr:uid="{00000000-0005-0000-0000-0000DD0C0000}"/>
    <cellStyle name="Total 9" xfId="3288" xr:uid="{00000000-0005-0000-0000-0000DE0C0000}"/>
    <cellStyle name="V¡rgula" xfId="3289" xr:uid="{00000000-0005-0000-0000-0000DF0C0000}"/>
    <cellStyle name="V¡rgula0" xfId="3290" xr:uid="{00000000-0005-0000-0000-0000E00C0000}"/>
    <cellStyle name="Vírgula 2" xfId="3291" xr:uid="{00000000-0005-0000-0000-0000E10C0000}"/>
    <cellStyle name="Vírgula 2 10" xfId="3292" xr:uid="{00000000-0005-0000-0000-0000E20C0000}"/>
    <cellStyle name="Vírgula 2 11" xfId="3293" xr:uid="{00000000-0005-0000-0000-0000E30C0000}"/>
    <cellStyle name="Vírgula 2 12" xfId="3294" xr:uid="{00000000-0005-0000-0000-0000E40C0000}"/>
    <cellStyle name="Vírgula 2 13" xfId="3295" xr:uid="{00000000-0005-0000-0000-0000E50C0000}"/>
    <cellStyle name="Vírgula 2 14" xfId="3296" xr:uid="{00000000-0005-0000-0000-0000E60C0000}"/>
    <cellStyle name="Vírgula 2 14 2" xfId="3297" xr:uid="{00000000-0005-0000-0000-0000E70C0000}"/>
    <cellStyle name="Vírgula 2 14 3" xfId="3298" xr:uid="{00000000-0005-0000-0000-0000E80C0000}"/>
    <cellStyle name="Vírgula 2 15" xfId="3299" xr:uid="{00000000-0005-0000-0000-0000E90C0000}"/>
    <cellStyle name="Vírgula 2 2" xfId="3300" xr:uid="{00000000-0005-0000-0000-0000EA0C0000}"/>
    <cellStyle name="Vírgula 2 2 2" xfId="3301" xr:uid="{00000000-0005-0000-0000-0000EB0C0000}"/>
    <cellStyle name="Vírgula 2 2 2 2" xfId="3302" xr:uid="{00000000-0005-0000-0000-0000EC0C0000}"/>
    <cellStyle name="Vírgula 2 2 2 3" xfId="3303" xr:uid="{00000000-0005-0000-0000-0000ED0C0000}"/>
    <cellStyle name="Vírgula 2 2 3" xfId="3304" xr:uid="{00000000-0005-0000-0000-0000EE0C0000}"/>
    <cellStyle name="Vírgula 2 2 4" xfId="3305" xr:uid="{00000000-0005-0000-0000-0000EF0C0000}"/>
    <cellStyle name="Vírgula 2 3" xfId="3306" xr:uid="{00000000-0005-0000-0000-0000F00C0000}"/>
    <cellStyle name="Vírgula 2 3 2" xfId="3307" xr:uid="{00000000-0005-0000-0000-0000F10C0000}"/>
    <cellStyle name="Vírgula 2 3 2 2" xfId="3308" xr:uid="{00000000-0005-0000-0000-0000F20C0000}"/>
    <cellStyle name="Vírgula 2 3 2 3" xfId="3309" xr:uid="{00000000-0005-0000-0000-0000F30C0000}"/>
    <cellStyle name="Vírgula 2 3 3" xfId="3310" xr:uid="{00000000-0005-0000-0000-0000F40C0000}"/>
    <cellStyle name="Vírgula 2 3 4" xfId="3311" xr:uid="{00000000-0005-0000-0000-0000F50C0000}"/>
    <cellStyle name="Vírgula 2 4" xfId="3312" xr:uid="{00000000-0005-0000-0000-0000F60C0000}"/>
    <cellStyle name="Vírgula 2 5" xfId="3313" xr:uid="{00000000-0005-0000-0000-0000F70C0000}"/>
    <cellStyle name="Vírgula 2 6" xfId="3314" xr:uid="{00000000-0005-0000-0000-0000F80C0000}"/>
    <cellStyle name="Vírgula 2 7" xfId="3315" xr:uid="{00000000-0005-0000-0000-0000F90C0000}"/>
    <cellStyle name="Vírgula 2 8" xfId="3316" xr:uid="{00000000-0005-0000-0000-0000FA0C0000}"/>
    <cellStyle name="Vírgula 2 9" xfId="3317" xr:uid="{00000000-0005-0000-0000-0000FB0C0000}"/>
    <cellStyle name="Vírgula 3" xfId="3318" xr:uid="{00000000-0005-0000-0000-0000FC0C0000}"/>
    <cellStyle name="Vírgula 3 2" xfId="3319" xr:uid="{00000000-0005-0000-0000-0000FD0C0000}"/>
    <cellStyle name="Vírgula 3 2 2" xfId="3320" xr:uid="{00000000-0005-0000-0000-0000FE0C0000}"/>
    <cellStyle name="Vírgula 3 2 3" xfId="3321" xr:uid="{00000000-0005-0000-0000-0000FF0C0000}"/>
    <cellStyle name="Vírgula 3 3" xfId="3322" xr:uid="{00000000-0005-0000-0000-0000000D0000}"/>
    <cellStyle name="Vírgula 3 4" xfId="3323" xr:uid="{00000000-0005-0000-0000-0000010D0000}"/>
    <cellStyle name="Vírgula0" xfId="3324" xr:uid="{00000000-0005-0000-0000-0000020D0000}"/>
    <cellStyle name="Warning Text" xfId="3325" xr:uid="{00000000-0005-0000-0000-0000030D0000}"/>
    <cellStyle name="Warning Text 10" xfId="3326" xr:uid="{00000000-0005-0000-0000-0000040D0000}"/>
    <cellStyle name="Warning Text 11" xfId="3327" xr:uid="{00000000-0005-0000-0000-0000050D0000}"/>
    <cellStyle name="Warning Text 12" xfId="3328" xr:uid="{00000000-0005-0000-0000-0000060D0000}"/>
    <cellStyle name="Warning Text 13" xfId="3329" xr:uid="{00000000-0005-0000-0000-0000070D0000}"/>
    <cellStyle name="Warning Text 13 2" xfId="3330" xr:uid="{00000000-0005-0000-0000-0000080D0000}"/>
    <cellStyle name="Warning Text 13 3" xfId="3331" xr:uid="{00000000-0005-0000-0000-0000090D0000}"/>
    <cellStyle name="Warning Text 14" xfId="3332" xr:uid="{00000000-0005-0000-0000-00000A0D0000}"/>
    <cellStyle name="Warning Text 2" xfId="3333" xr:uid="{00000000-0005-0000-0000-00000B0D0000}"/>
    <cellStyle name="Warning Text 2 2" xfId="3334" xr:uid="{00000000-0005-0000-0000-00000C0D0000}"/>
    <cellStyle name="Warning Text 2 2 2" xfId="3335" xr:uid="{00000000-0005-0000-0000-00000D0D0000}"/>
    <cellStyle name="Warning Text 2 2 3" xfId="3336" xr:uid="{00000000-0005-0000-0000-00000E0D0000}"/>
    <cellStyle name="Warning Text 2 3" xfId="3337" xr:uid="{00000000-0005-0000-0000-00000F0D0000}"/>
    <cellStyle name="Warning Text 2 4" xfId="3338" xr:uid="{00000000-0005-0000-0000-0000100D0000}"/>
    <cellStyle name="Warning Text 3" xfId="3339" xr:uid="{00000000-0005-0000-0000-0000110D0000}"/>
    <cellStyle name="Warning Text 4" xfId="3340" xr:uid="{00000000-0005-0000-0000-0000120D0000}"/>
    <cellStyle name="Warning Text 5" xfId="3341" xr:uid="{00000000-0005-0000-0000-0000130D0000}"/>
    <cellStyle name="Warning Text 6" xfId="3342" xr:uid="{00000000-0005-0000-0000-0000140D0000}"/>
    <cellStyle name="Warning Text 7" xfId="3343" xr:uid="{00000000-0005-0000-0000-0000150D0000}"/>
    <cellStyle name="Warning Text 8" xfId="3344" xr:uid="{00000000-0005-0000-0000-0000160D0000}"/>
    <cellStyle name="Warning Text 9" xfId="3345" xr:uid="{00000000-0005-0000-0000-0000170D0000}"/>
  </cellStyles>
  <dxfs count="0"/>
  <tableStyles count="0" defaultTableStyle="TableStyleMedium2" defaultPivotStyle="PivotStyleLight16"/>
  <colors>
    <mruColors>
      <color rgb="FFFFFF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elo\A_projetos\A_projetos\2003\Os_077_2003\esforcos%20nos%20encontros_REV.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iquim\d\A_projetos\2002\Os096_2002\Abrigo%20para%20Po&#231;o%20Artesiano_A&#231;ail&#226;ndi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XCEL\RELMAT\Documents%20and%20Settings\User\Meus%20documentos\Excel\RELCARG\rcgle7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cro6\excel\Documents%20and%20Settings\User\Meus%20documentos\Excel\RELCARG\rcgle71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Projetos\Marcilio\TO-010\Meus%20documentos\EGESA\Br-482mg\Volume1\CANA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rquivos%20internos\Quadro%20de%20quantidades\ORCAMEN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arcelo\A_projetos\2004\Os_023_2004\calculo%20dos%20tubul&#245;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user\Downloads\Detalhamento%20do%20B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renato.chaves\Meus%20documentos\ENGENHARIA\RODOVIAS\ELEMENTOS%202011\BR%20471\PATO%202011\OR&#199;AMENTO_PATO\PATO_471_MAI_2011sicrojan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ELEMENTOS%202011\CRUZ%20ALTA\BR%20285\PATO%20BR-285%20Km%20495,7%20-%20Km%206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L%20CRUZ%20ALTA\BR%20285\PATO%20BR-285%20Km%20542,2%20-%20Km%20674,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er\Desktop\PLANILHA%20MESTRA%2013-08-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L%20CRUZ%20ALTA\BR%20285\ELEMENTOS%202011\BR%20471\PATO%202011\OR&#199;AMENTO_PATO\PATO_471_MAI_2011sicrojan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Meus%20documentos\Egesa-antigos\TO-134\Meus%20Documentos\FV-DNE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Meus%20documentos\Egesa-antigos\TO-134\0798\TECNICO\TEACOMP\LOTE06\P09\P10\RELAT6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Meus%20documentos\EGESA\Br-482mg\Volume1\CANA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ment Forces - Frames"/>
      <sheetName val="Joint Displacements"/>
      <sheetName val="Joint Reactions"/>
      <sheetName val="Joint Reactions - Spring Forces"/>
      <sheetName val="viga travessa"/>
      <sheetName val="CORTINA1"/>
      <sheetName val="Tubulao"/>
      <sheetName val="fissuracao"/>
    </sheetNames>
    <sheetDataSet>
      <sheetData sheetId="0"/>
      <sheetData sheetId="1" refreshError="1"/>
      <sheetData sheetId="2" refreshError="1"/>
      <sheetData sheetId="3"/>
      <sheetData sheetId="4"/>
      <sheetData sheetId="5">
        <row r="1">
          <cell r="M1" t="str">
            <v>/IBA4..J206~DGES</v>
          </cell>
        </row>
      </sheetData>
      <sheetData sheetId="6" refreshError="1"/>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Abrigo"/>
      <sheetName val="Cálculo_Pilares"/>
      <sheetName val="Sapatas"/>
      <sheetName val="Dimens_Abrigo"/>
      <sheetName val="Reservatório"/>
      <sheetName val="Vigas_Parede"/>
      <sheetName val="Dimens_Tubulões"/>
      <sheetName val="Dimens_Reservatório"/>
    </sheetNames>
    <sheetDataSet>
      <sheetData sheetId="0" refreshError="1"/>
      <sheetData sheetId="1"/>
      <sheetData sheetId="2"/>
      <sheetData sheetId="3" refreshError="1"/>
      <sheetData sheetId="4"/>
      <sheetData sheetId="5"/>
      <sheetData sheetId="6" refreshError="1"/>
      <sheetData sheetId="7" refreshError="1"/>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GLE719"/>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GLE719"/>
      <sheetName val="demanda"/>
      <sheetName val="CAPA"/>
    </sheetNames>
    <sheetDataSet>
      <sheetData sheetId="0"/>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uant-Vol1 (2)"/>
      <sheetName val="QQegesa"/>
      <sheetName val="QQuant-Vol1"/>
      <sheetName val="Licitação"/>
      <sheetName val="QQegesa-ant"/>
      <sheetName val="QQUANT"/>
      <sheetName val="QQder"/>
      <sheetName val="NumerN"/>
      <sheetName val="BS"/>
      <sheetName val="FR"/>
      <sheetName val="Dimens"/>
      <sheetName val="QuantPav"/>
      <sheetName val="QuQuant"/>
      <sheetName val="NumerN (2)"/>
      <sheetName val="Dimens (2)"/>
      <sheetName val="QuantPav (2)"/>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orcamentodnerL1"/>
      <sheetName val="qorcamentodnerL2"/>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2)"/>
      <sheetName val="Carga Fundação"/>
      <sheetName val="T1"/>
      <sheetName val="T2"/>
    </sheetNames>
    <sheetDataSet>
      <sheetData sheetId="0"/>
      <sheetData sheetId="1"/>
      <sheetData sheetId="2">
        <row r="83">
          <cell r="Q83">
            <v>-9.9869117897875073E-3</v>
          </cell>
        </row>
      </sheetData>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I sem justificativa"/>
      <sheetName val="Base dados - TCU 2622_2013"/>
    </sheetNames>
    <sheetDataSet>
      <sheetData sheetId="0"/>
      <sheetData sheetId="1">
        <row r="2">
          <cell r="A2" t="str">
            <v>SIM</v>
          </cell>
        </row>
        <row r="3">
          <cell r="A3" t="str">
            <v>NÃO</v>
          </cell>
        </row>
        <row r="7">
          <cell r="A7" t="str">
            <v>Construção de Edifícios e Reformas (Quadras, unidades habitacionais, escolas, restaurantes, etc)</v>
          </cell>
        </row>
        <row r="8">
          <cell r="A8" t="str">
            <v>Construção de Praças</v>
          </cell>
        </row>
        <row r="9">
          <cell r="A9" t="str">
            <v>Construção de Rodovias (Pavimentação Urbana)</v>
          </cell>
        </row>
        <row r="10">
          <cell r="A10" t="str">
            <v>Construção de Ferrovias</v>
          </cell>
        </row>
        <row r="11">
          <cell r="A11" t="str">
            <v>Construção de Redes de Abastecimento de Água, Coleta de Esgoto e Construções Correlatas</v>
          </cell>
        </row>
        <row r="12">
          <cell r="A12" t="str">
            <v>Construção e Manutenção de Estações e Redes de Distribuição de Energia Elétrica</v>
          </cell>
        </row>
        <row r="13">
          <cell r="A13" t="str">
            <v>Portuárias, Marítimas e Fluviais</v>
          </cell>
        </row>
        <row r="14">
          <cell r="A14" t="str">
            <v>Fornecimento de Materiais e Equipamentos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entos"/>
      <sheetName val="CUSTO"/>
      <sheetName val="MATERIAIS"/>
      <sheetName val="EQUIPAMENTO"/>
      <sheetName val="MÃO DE OBRA"/>
      <sheetName val="COMP.SERVIÇOS"/>
      <sheetName val="COMP.AUTOMÓVEL"/>
      <sheetName val="COMP.MAT.BET."/>
      <sheetName val="CAPA"/>
      <sheetName val="APRESENTAÇÃO"/>
      <sheetName val="COMPOSIÇÕES"/>
      <sheetName val="LOCALIZAÇÃO"/>
      <sheetName val="CROQUIS"/>
      <sheetName val="ESTUDO ECONÔMICO"/>
      <sheetName val="FORNECEDORES"/>
      <sheetName val="CAPAINVENTÁRIO"/>
      <sheetName val="CAPAORÇAMENTO"/>
      <sheetName val="CAPAMOBILIZAÇÃO"/>
      <sheetName val="CAPACANTEIRO"/>
      <sheetName val="ORÇAMENTO"/>
      <sheetName val="RESUMO"/>
      <sheetName val="inst.cant.obra"/>
      <sheetName val="layout"/>
      <sheetName val="mobilizaçao"/>
      <sheetName val="TRANSPORTES CONSERVAÇÃO"/>
      <sheetName val="TRANSPORTE RECUPERAÇÃO"/>
      <sheetName val="MEMÓRIA CONSERVAÇÃO"/>
      <sheetName val="MEMÓRIA RECUPERAÇÃO"/>
      <sheetName val="CAL MAT BET CONSERVA "/>
      <sheetName val="CAL MAT BET RECUPERAÇÃO"/>
      <sheetName val="MEMÓRIA CONS MAT BET CONS"/>
      <sheetName val="MEMÓRIA MAT BET RECUPERAÇÃO"/>
      <sheetName val="MEMÓRIA MAT REC PLACA SINALIZ"/>
      <sheetName val="DISTÂNCIAS DE TRANSP"/>
      <sheetName val="ISSQN"/>
      <sheetName val="PLANILHA ORÇAMENTÁRIA"/>
      <sheetName val="CRONOGRAMA"/>
      <sheetName val="INVENTÁRIO"/>
    </sheetNames>
    <sheetDataSet>
      <sheetData sheetId="0" refreshError="1">
        <row r="5">
          <cell r="B5">
            <v>2.08</v>
          </cell>
        </row>
        <row r="100">
          <cell r="A100">
            <v>0</v>
          </cell>
        </row>
        <row r="101">
          <cell r="A101">
            <v>0</v>
          </cell>
          <cell r="B101">
            <v>0</v>
          </cell>
        </row>
        <row r="103">
          <cell r="A103">
            <v>471.6</v>
          </cell>
        </row>
        <row r="104">
          <cell r="A104">
            <v>692.6</v>
          </cell>
          <cell r="B104">
            <v>221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dimentos"/>
      <sheetName val="CUSTO"/>
      <sheetName val="MATERIAIS"/>
      <sheetName val="EQUIPAMENTO"/>
      <sheetName val="MÃO DE OBRA"/>
      <sheetName val="COMP_MAT_BET_"/>
      <sheetName val="COMP_SERVIÇOS"/>
      <sheetName val="COMP_AUTOMÓVEL"/>
      <sheetName val="CAPA"/>
      <sheetName val="Identificação da Obra"/>
      <sheetName val="Mapa"/>
      <sheetName val="INVENTÁRIO"/>
      <sheetName val="RESUMO"/>
      <sheetName val="ORÇAMENTO"/>
      <sheetName val="ISSQN"/>
      <sheetName val="CAL MAT BET CONSERVA "/>
      <sheetName val="CAL MAT BET RECUPERAÇÃO"/>
      <sheetName val="MEMÓRIA MAT REC PLACA SINALIZ"/>
      <sheetName val="TRANSPORTES CONSERVAÇÃO"/>
      <sheetName val="TRANSPORTE RECUPERAÇÃO"/>
      <sheetName val="PLANILHA ORÇAMENTÁRIA"/>
      <sheetName val="CRONOGRAMA"/>
      <sheetName val="Croqui do Mat  Pesquisados"/>
      <sheetName val="Estudo da Areia"/>
      <sheetName val="ESTUDO ECONÔMICO"/>
      <sheetName val="Estudo da Brita"/>
      <sheetName val="Estudo Localiz da Usina"/>
      <sheetName val="Croqui Loc Mat Adotados e Usina"/>
      <sheetName val="DISTÂNCIAS DE TRANSP"/>
      <sheetName val="mobilizaçao"/>
      <sheetName val="Justificação do Valor 063 t km"/>
      <sheetName val="LAY OUT CANTEIRO DE OBRAS"/>
      <sheetName val="Inst Cant Obras"/>
      <sheetName val="MEMÓRIA CONSERVAÇÃO"/>
      <sheetName val="MEMÓRIA RECUPERAÇÃO"/>
      <sheetName val="MEMÓRIA CONS MAT BET CONS"/>
      <sheetName val="MEMÓRIA MAT BET RECUPERAÇÃO"/>
    </sheetNames>
    <sheetDataSet>
      <sheetData sheetId="0" refreshError="1">
        <row r="67">
          <cell r="C67">
            <v>1.4E-3</v>
          </cell>
        </row>
        <row r="107">
          <cell r="C107">
            <v>132.69999999999993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TEIRO DE UTILIZAÇÃO"/>
      <sheetName val="procedimentos"/>
      <sheetName val="CUSTO"/>
      <sheetName val="MATERIAIS"/>
      <sheetName val="EQUIPAMENTO"/>
      <sheetName val="MÃO DE OBRA"/>
      <sheetName val="CAPA"/>
      <sheetName val="INVENTÁRIO"/>
      <sheetName val="RESUMO"/>
      <sheetName val="ORÇAMENTO"/>
      <sheetName val="CAL MAT BET CONSERVA "/>
      <sheetName val="COMP.MAT.BET."/>
      <sheetName val="MEMÓRIA MAT REC PLACA SINALIZ"/>
      <sheetName val="LDI"/>
      <sheetName val="TRANSPORTES CONSERVAÇÃO"/>
      <sheetName val="PLANILHA ORÇAMENTÁRIA"/>
      <sheetName val="CRONOGRAMA"/>
      <sheetName val="CROQUI PESQUISADAS"/>
      <sheetName val="ESTUDO ECONÔMICO USINA"/>
      <sheetName val="CROQUI ADOTADAS"/>
      <sheetName val="COMP.SERVIÇOS"/>
      <sheetName val="mobilizaçao"/>
      <sheetName val="justif.inc.veículo"/>
      <sheetName val="COMP.AUTOMÓVEL"/>
      <sheetName val="inst.cant.obra"/>
      <sheetName val="LAY OUT CANTEIRO DE OBRAS"/>
      <sheetName val="MEMÓRIA CONSERVAÇÃO"/>
      <sheetName val="MEMÓRIA CONS MAT BET CONS"/>
      <sheetName val="ESTUDO ECONÔMICO BETONEIRA"/>
      <sheetName val="DISTÂNCIAS DE TRANSP"/>
      <sheetName val="COMP_SERVIÇOS"/>
      <sheetName val="COMP_MAT_BET_"/>
      <sheetName val="COMP_AUTOMÓVEL"/>
      <sheetName val="Identificação da Obra"/>
      <sheetName val="Mapa"/>
      <sheetName val="ISSQN"/>
      <sheetName val="CAL MAT BET RECUPERAÇÃO"/>
      <sheetName val="TRANSPORTE RECUPERAÇÃO"/>
      <sheetName val="Croqui do Mat  Pesquisados"/>
      <sheetName val="Croqui do Mat  Adotados"/>
      <sheetName val="ESTUDO ECONÔMICO"/>
      <sheetName val="Justificação do Valor 042 t km"/>
      <sheetName val="Inst Cant Obras"/>
      <sheetName val="MEMÓRIA RECUPERAÇÃO"/>
      <sheetName val="MEMÓRIA MAT BET RECUPERAÇÃO"/>
      <sheetName val="Plan2"/>
    </sheetNames>
    <sheetDataSet>
      <sheetData sheetId="0" refreshError="1"/>
      <sheetData sheetId="1" refreshError="1">
        <row r="7">
          <cell r="C7">
            <v>2.4249999999999998</v>
          </cell>
        </row>
        <row r="91">
          <cell r="C91">
            <v>185</v>
          </cell>
        </row>
        <row r="103">
          <cell r="B103">
            <v>0</v>
          </cell>
        </row>
        <row r="104">
          <cell r="B104">
            <v>0</v>
          </cell>
          <cell r="C104">
            <v>0</v>
          </cell>
        </row>
        <row r="106">
          <cell r="B106">
            <v>542.20000000000005</v>
          </cell>
        </row>
        <row r="107">
          <cell r="B107">
            <v>674.9</v>
          </cell>
          <cell r="C107">
            <v>132.69999999999993</v>
          </cell>
        </row>
        <row r="116">
          <cell r="B116" t="str">
            <v>EXTENSÃO: 132,7 km</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ROSTO"/>
      <sheetName val="RESUMO"/>
      <sheetName val="PLANILHA DE PREÇOS"/>
      <sheetName val="CPU's"/>
      <sheetName val="MC-CANTEIRO DE OBRAS"/>
      <sheetName val="MC-GERAL"/>
      <sheetName val="INSUMOS"/>
      <sheetName val="REFERENCIAL DE PREÇOS"/>
      <sheetName val="MAPA DE COTAÇÕES"/>
      <sheetName val="ADM DE OBRA"/>
      <sheetName val="MC-MOBILIZAÇÃO"/>
      <sheetName val="CRONOGRAMA"/>
      <sheetName val="CURVA ABC"/>
      <sheetName val="EQUIPAMENTOS"/>
      <sheetName val="MÃO-DE-OBRA"/>
      <sheetName val="MÃO-DE-OBRA INDIRETA"/>
      <sheetName val="LM-05-OBR COM"/>
      <sheetName val="LM-06-TER"/>
      <sheetName val="LM-08-DRE"/>
      <sheetName val="MC-DRE VIAS"/>
      <sheetName val="MC-DRE VIAS BRUTA"/>
      <sheetName val="LM-09-ES01"/>
      <sheetName val="LM-10-ES02"/>
      <sheetName val="LM-11-SAA"/>
      <sheetName val="MC-SAA"/>
      <sheetName val="LM-12-ELE"/>
      <sheetName val="LM-13-PAV"/>
      <sheetName val="LM-14-URB"/>
      <sheetName val="LM-15-PSG"/>
      <sheetName val="LM-16-SEG"/>
      <sheetName val="X-procedimentos"/>
      <sheetName val="X-INVENTÁRIO"/>
      <sheetName val="X-RESUMO"/>
      <sheetName val="X-ORÇAMENTO"/>
      <sheetName val="X-CAL MAT BET CONSERVA "/>
      <sheetName val="X-COMP.MAT.BET."/>
      <sheetName val="X-MEMÓRIA MAT REC PLACA SINALIZ"/>
      <sheetName val="X-LDI"/>
      <sheetName val="X-TRANSPORTES CONSERVAÇÃO"/>
      <sheetName val="X-PLANILHA ORÇAMENTÁRIA"/>
      <sheetName val="X-COMP.SERVIÇOS"/>
      <sheetName val="X-COMP.AUTOMÓVEL"/>
      <sheetName val="X-MEMÓRIA CONSERVAÇÃO"/>
      <sheetName val="X-MEMÓRIA CONS MAT BET CONS"/>
      <sheetName val="MC-EST GERAL-BRUTA"/>
      <sheetName val="LISTA TOMO I"/>
      <sheetName val="COMP SINAPI ONERADO 06-19"/>
      <sheetName val="INS SINAPI ONERADO 06-19"/>
      <sheetName val="COMP SUDECAP ONERADO 04-19"/>
      <sheetName val="INS SUDECAP ONERADO 06-19"/>
      <sheetName val="COMP SETOP EDIF - ONERADO 04-19"/>
      <sheetName val="COMP SETOP RODOV- ONERADO"/>
      <sheetName val="COMP DNIT- ONERADO - DESAT"/>
      <sheetName val="COMP DER- ONERADO - DESAT"/>
      <sheetName val="CEMIG"/>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ow r="53">
          <cell r="K53">
            <v>5567.72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
          <cell r="B4">
            <v>2.08</v>
          </cell>
        </row>
        <row r="5">
          <cell r="B5">
            <v>2.4</v>
          </cell>
        </row>
        <row r="6">
          <cell r="B6">
            <v>0.56399999999999995</v>
          </cell>
        </row>
        <row r="7">
          <cell r="B7">
            <v>1.3154999999999999</v>
          </cell>
        </row>
        <row r="10">
          <cell r="B10">
            <v>0.56100000000000005</v>
          </cell>
        </row>
        <row r="11">
          <cell r="B11">
            <v>1.5705</v>
          </cell>
        </row>
        <row r="12">
          <cell r="B12">
            <v>0.11219999999999999</v>
          </cell>
        </row>
        <row r="16">
          <cell r="B16">
            <v>1.8</v>
          </cell>
        </row>
        <row r="17">
          <cell r="B17">
            <v>1.5</v>
          </cell>
        </row>
        <row r="22">
          <cell r="B22">
            <v>1.2E-2</v>
          </cell>
        </row>
        <row r="23">
          <cell r="B23">
            <v>3.7100000000000001E-2</v>
          </cell>
        </row>
        <row r="24">
          <cell r="B24">
            <v>0.66300000000000003</v>
          </cell>
        </row>
        <row r="25">
          <cell r="B25">
            <v>0.77700000000000002</v>
          </cell>
        </row>
        <row r="26">
          <cell r="B26">
            <v>0.51749999999999996</v>
          </cell>
        </row>
        <row r="27">
          <cell r="B27">
            <v>1.02</v>
          </cell>
        </row>
        <row r="28">
          <cell r="B28">
            <v>1.8</v>
          </cell>
        </row>
        <row r="29">
          <cell r="B29">
            <v>0.27500000000000002</v>
          </cell>
        </row>
        <row r="30">
          <cell r="B30">
            <v>1.1655</v>
          </cell>
        </row>
        <row r="32">
          <cell r="B32">
            <v>1.6299999999999999E-2</v>
          </cell>
        </row>
        <row r="33">
          <cell r="B33">
            <v>3.8E-3</v>
          </cell>
        </row>
        <row r="34">
          <cell r="B34">
            <v>4.3099999999999999E-2</v>
          </cell>
        </row>
        <row r="35">
          <cell r="B35">
            <v>5.3699999999999998E-2</v>
          </cell>
        </row>
        <row r="36">
          <cell r="B36">
            <v>7.0000000000000007E-2</v>
          </cell>
        </row>
        <row r="37">
          <cell r="B37">
            <v>1.9619999999999999E-2</v>
          </cell>
        </row>
        <row r="38">
          <cell r="B38">
            <v>0.32100000000000001</v>
          </cell>
        </row>
        <row r="39">
          <cell r="B39">
            <v>0.27</v>
          </cell>
        </row>
        <row r="40">
          <cell r="B40">
            <v>0.09</v>
          </cell>
        </row>
        <row r="51">
          <cell r="B51">
            <v>2.0000000000000001E-4</v>
          </cell>
        </row>
        <row r="52">
          <cell r="B52">
            <v>4.87E-2</v>
          </cell>
        </row>
        <row r="53">
          <cell r="B53">
            <v>4.7999999999999996E-3</v>
          </cell>
        </row>
        <row r="54">
          <cell r="B54">
            <v>3.3999999999999998E-3</v>
          </cell>
        </row>
        <row r="55">
          <cell r="B55">
            <v>7.6E-3</v>
          </cell>
        </row>
        <row r="56">
          <cell r="B56">
            <v>1.6999999999999999E-3</v>
          </cell>
        </row>
        <row r="60">
          <cell r="B60">
            <v>2.4</v>
          </cell>
        </row>
        <row r="61">
          <cell r="B61">
            <v>1.84</v>
          </cell>
        </row>
        <row r="63">
          <cell r="B63">
            <v>0.05</v>
          </cell>
        </row>
        <row r="64">
          <cell r="B64">
            <v>0.1</v>
          </cell>
        </row>
        <row r="65">
          <cell r="B65">
            <v>0.25</v>
          </cell>
        </row>
        <row r="68">
          <cell r="B68" t="str">
            <v>3,6x0,05</v>
          </cell>
        </row>
        <row r="69">
          <cell r="B69" t="str">
            <v>3,6x0,04</v>
          </cell>
        </row>
        <row r="71">
          <cell r="B71">
            <v>5.9999999999999995E-4</v>
          </cell>
        </row>
        <row r="73">
          <cell r="B73">
            <v>1.4E-3</v>
          </cell>
        </row>
        <row r="74">
          <cell r="B74">
            <v>3.0000000000000001E-3</v>
          </cell>
        </row>
        <row r="75">
          <cell r="B75">
            <v>5.9999999999999995E-4</v>
          </cell>
        </row>
        <row r="77">
          <cell r="B77">
            <v>0.2</v>
          </cell>
        </row>
        <row r="78">
          <cell r="B78">
            <v>0.2</v>
          </cell>
        </row>
        <row r="79">
          <cell r="B79">
            <v>0.156</v>
          </cell>
        </row>
        <row r="80">
          <cell r="B80">
            <v>4.0000000000000002E-4</v>
          </cell>
        </row>
        <row r="81">
          <cell r="B81">
            <v>4.0000000000000002E-4</v>
          </cell>
        </row>
        <row r="82">
          <cell r="B82">
            <v>5.4000000000000001E-4</v>
          </cell>
        </row>
        <row r="83">
          <cell r="B83">
            <v>4.0000000000000002E-4</v>
          </cell>
        </row>
        <row r="85">
          <cell r="B85">
            <v>2.8999999999999998E-3</v>
          </cell>
        </row>
        <row r="87">
          <cell r="B87">
            <v>2.6499999999999999E-4</v>
          </cell>
        </row>
        <row r="89">
          <cell r="B89">
            <v>2</v>
          </cell>
        </row>
        <row r="90">
          <cell r="B90">
            <v>3</v>
          </cell>
        </row>
        <row r="91">
          <cell r="B91">
            <v>1</v>
          </cell>
        </row>
        <row r="92">
          <cell r="B92">
            <v>1.4</v>
          </cell>
        </row>
        <row r="93">
          <cell r="B93">
            <v>3</v>
          </cell>
        </row>
        <row r="94">
          <cell r="B94">
            <v>1.3</v>
          </cell>
        </row>
        <row r="95">
          <cell r="B95">
            <v>0.2</v>
          </cell>
        </row>
        <row r="96">
          <cell r="B96">
            <v>0.2</v>
          </cell>
        </row>
        <row r="113">
          <cell r="A113" t="str">
            <v>DEPARTAMENTO NACIONAL DE INFRA-ESTRUTURA DE TRANSPORTES - DNIT</v>
          </cell>
        </row>
      </sheetData>
      <sheetData sheetId="31" refreshError="1"/>
      <sheetData sheetId="32" refreshError="1"/>
      <sheetData sheetId="33"/>
      <sheetData sheetId="34">
        <row r="16">
          <cell r="L16" t="e">
            <v>#REF!</v>
          </cell>
          <cell r="M16" t="e">
            <v>#REF!</v>
          </cell>
        </row>
        <row r="17">
          <cell r="L17">
            <v>0</v>
          </cell>
          <cell r="M17">
            <v>0</v>
          </cell>
        </row>
        <row r="18">
          <cell r="L18">
            <v>0</v>
          </cell>
          <cell r="M18">
            <v>0</v>
          </cell>
        </row>
        <row r="19">
          <cell r="L19">
            <v>0</v>
          </cell>
          <cell r="M19">
            <v>0</v>
          </cell>
        </row>
        <row r="20">
          <cell r="L20" t="e">
            <v>#REF!</v>
          </cell>
          <cell r="M20" t="e">
            <v>#REF!</v>
          </cell>
        </row>
        <row r="21">
          <cell r="L21" t="e">
            <v>#REF!</v>
          </cell>
          <cell r="M21" t="e">
            <v>#REF!</v>
          </cell>
        </row>
        <row r="22">
          <cell r="L22">
            <v>0</v>
          </cell>
          <cell r="M22">
            <v>0</v>
          </cell>
        </row>
        <row r="23">
          <cell r="L23">
            <v>0</v>
          </cell>
          <cell r="M23">
            <v>0</v>
          </cell>
        </row>
        <row r="24">
          <cell r="L24" t="e">
            <v>#REF!</v>
          </cell>
          <cell r="M24" t="e">
            <v>#REF!</v>
          </cell>
        </row>
        <row r="61">
          <cell r="H61" t="e">
            <v>#REF!</v>
          </cell>
        </row>
      </sheetData>
      <sheetData sheetId="35" refreshError="1"/>
      <sheetData sheetId="36">
        <row r="18">
          <cell r="E18">
            <v>600</v>
          </cell>
        </row>
        <row r="19">
          <cell r="E19">
            <v>900</v>
          </cell>
        </row>
        <row r="20">
          <cell r="E20">
            <v>300</v>
          </cell>
        </row>
        <row r="21">
          <cell r="E21">
            <v>420</v>
          </cell>
        </row>
        <row r="22">
          <cell r="E22">
            <v>900</v>
          </cell>
        </row>
        <row r="23">
          <cell r="E23">
            <v>390</v>
          </cell>
        </row>
        <row r="24">
          <cell r="E24">
            <v>60</v>
          </cell>
        </row>
        <row r="25">
          <cell r="E25">
            <v>60</v>
          </cell>
        </row>
      </sheetData>
      <sheetData sheetId="37" refreshError="1"/>
      <sheetData sheetId="38" refreshError="1"/>
      <sheetData sheetId="39"/>
      <sheetData sheetId="40"/>
      <sheetData sheetId="41" refreshError="1"/>
      <sheetData sheetId="42" refreshError="1"/>
      <sheetData sheetId="43">
        <row r="18">
          <cell r="C18">
            <v>0.05</v>
          </cell>
        </row>
      </sheetData>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AL MAT BET CONSERVA "/>
      <sheetName val="PLANILHA ORÇAMENTÁRIA"/>
      <sheetName val="procedimentos"/>
      <sheetName val="CUSTO"/>
      <sheetName val="MATERIAIS"/>
      <sheetName val="EQUIPAMENTO"/>
      <sheetName val="MÃO DE OBRA"/>
      <sheetName val="COMP.SERVIÇOS"/>
      <sheetName val="COMP.AUTOMÓVEL"/>
      <sheetName val="COMP.MAT.BET."/>
      <sheetName val="CAPA"/>
      <sheetName val="APRESENTAÇÃO"/>
      <sheetName val="COMPOSIÇÕES"/>
      <sheetName val="LOCALIZAÇÃO"/>
      <sheetName val="CROQUIS"/>
      <sheetName val="ESTUDO ECONÔMICO"/>
      <sheetName val="FORNECEDORES"/>
      <sheetName val="CAPAINVENTÁRIO"/>
      <sheetName val="CAPAORÇAMENTO"/>
      <sheetName val="CAPAMOBILIZAÇÃO"/>
      <sheetName val="CAPACANTEIRO"/>
      <sheetName val="RESUMO"/>
      <sheetName val="inst.cant.obra"/>
      <sheetName val="layout"/>
      <sheetName val="mobilizaçao"/>
      <sheetName val="TRANSPORTES CONSERVAÇÃO"/>
      <sheetName val="TRANSPORTE RECUPERAÇÃO"/>
      <sheetName val="MEMÓRIA CONSERVAÇÃO"/>
      <sheetName val="MEMÓRIA RECUPERAÇÃO"/>
      <sheetName val="CAL MAT BET RECUPERAÇÃO"/>
      <sheetName val="MEMÓRIA CONS MAT BET CONS"/>
      <sheetName val="MEMÓRIA MAT BET RECUPERAÇÃO"/>
      <sheetName val="MEMÓRIA MAT REC PLACA SINALIZ"/>
      <sheetName val="DISTÂNCIAS DE TRANSP"/>
      <sheetName val="ISSQN"/>
      <sheetName val="CRONOGRAMA"/>
      <sheetName val="INVENTÁ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uant-Vol1 (2)"/>
      <sheetName val="QQegesa"/>
      <sheetName val="QQuant-Vol1"/>
      <sheetName val="Licitação"/>
      <sheetName val="QQegesa-ant"/>
      <sheetName val="QQUANT"/>
      <sheetName val="QQder"/>
      <sheetName val="NumerN"/>
      <sheetName val="BS"/>
      <sheetName val="FR"/>
      <sheetName val="Dimens"/>
      <sheetName val="QuantPav"/>
      <sheetName val="QuQuant"/>
      <sheetName val="NumerN (2)"/>
      <sheetName val="Dimens (2)"/>
      <sheetName val="QuantPav (2)"/>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1714"/>
  <sheetViews>
    <sheetView tabSelected="1" view="pageBreakPreview" zoomScale="55" zoomScaleNormal="55" zoomScaleSheetLayoutView="55" zoomScalePageLayoutView="25" workbookViewId="0">
      <pane ySplit="2" topLeftCell="A3" activePane="bottomLeft" state="frozen"/>
      <selection activeCell="W21" sqref="W21"/>
      <selection pane="bottomLeft" activeCell="A1714" sqref="A1714:XFD1714"/>
    </sheetView>
  </sheetViews>
  <sheetFormatPr defaultRowHeight="15" x14ac:dyDescent="0.25"/>
  <cols>
    <col min="1" max="1" width="9.140625" style="3"/>
    <col min="2" max="2" width="17.28515625" style="3" bestFit="1" customWidth="1"/>
    <col min="3" max="3" width="22" style="4" bestFit="1" customWidth="1"/>
    <col min="4" max="4" width="21" style="4" bestFit="1" customWidth="1"/>
    <col min="5" max="5" width="13.140625" style="28" customWidth="1"/>
    <col min="6" max="6" width="79.140625" style="3" customWidth="1"/>
    <col min="7" max="7" width="10.85546875" style="4" bestFit="1" customWidth="1"/>
    <col min="8" max="8" width="21.140625" style="24" bestFit="1" customWidth="1"/>
    <col min="9" max="11" width="22.28515625" style="24" customWidth="1"/>
    <col min="12" max="12" width="26.5703125" style="3" bestFit="1" customWidth="1"/>
    <col min="13" max="13" width="17.7109375" style="3" customWidth="1"/>
    <col min="14" max="14" width="19.140625" style="4" customWidth="1"/>
    <col min="15" max="15" width="20.140625" style="3" bestFit="1" customWidth="1"/>
    <col min="16" max="18" width="9.140625" style="3"/>
    <col min="19" max="19" width="20.140625" style="3" bestFit="1" customWidth="1"/>
    <col min="20" max="16384" width="9.140625" style="3"/>
  </cols>
  <sheetData>
    <row r="1" spans="2:19" s="1" customFormat="1" ht="47.25" x14ac:dyDescent="0.25">
      <c r="B1" s="7" t="s">
        <v>11</v>
      </c>
      <c r="C1" s="7" t="s">
        <v>216</v>
      </c>
      <c r="D1" s="7" t="s">
        <v>216</v>
      </c>
      <c r="E1" s="26" t="s">
        <v>217</v>
      </c>
      <c r="F1" s="7" t="s">
        <v>581</v>
      </c>
      <c r="G1" s="7" t="s">
        <v>212</v>
      </c>
      <c r="H1" s="29" t="s">
        <v>12</v>
      </c>
      <c r="I1" s="29" t="s">
        <v>13</v>
      </c>
      <c r="J1" s="29" t="s">
        <v>9</v>
      </c>
      <c r="K1" s="29" t="s">
        <v>10</v>
      </c>
      <c r="L1" s="1" t="s">
        <v>14</v>
      </c>
      <c r="M1" s="6">
        <v>0.22470000000000001</v>
      </c>
      <c r="N1" s="6"/>
      <c r="O1" s="6">
        <v>1.2246999999999999</v>
      </c>
      <c r="S1" s="6">
        <v>1.2246999999999999</v>
      </c>
    </row>
    <row r="2" spans="2:19" s="2" customFormat="1" ht="15.75" x14ac:dyDescent="0.25">
      <c r="B2" s="31"/>
      <c r="C2" s="7"/>
      <c r="D2" s="7"/>
      <c r="E2" s="27"/>
      <c r="F2" s="7"/>
      <c r="G2" s="7"/>
      <c r="H2" s="19"/>
      <c r="I2" s="19"/>
      <c r="J2" s="19"/>
      <c r="K2" s="19" t="e">
        <f>K3+K43+K53+K61+K187+K336+K348+K381+K531+K600+K1287+K1390+K1428+K1564+K1690+K1696+K1709</f>
        <v>#REF!</v>
      </c>
      <c r="L2" s="1" t="s">
        <v>15</v>
      </c>
      <c r="M2" s="6">
        <v>0.14449999999999999</v>
      </c>
      <c r="N2" s="6" t="s">
        <v>213</v>
      </c>
      <c r="O2" s="6">
        <v>1.1445000000000001</v>
      </c>
      <c r="S2" s="6">
        <v>1.1445000000000001</v>
      </c>
    </row>
    <row r="3" spans="2:19" ht="47.25" x14ac:dyDescent="0.25">
      <c r="B3" s="16">
        <v>1</v>
      </c>
      <c r="C3" s="18"/>
      <c r="D3" s="18"/>
      <c r="E3" s="39"/>
      <c r="F3" s="17" t="s">
        <v>218</v>
      </c>
      <c r="G3" s="18"/>
      <c r="H3" s="44"/>
      <c r="I3" s="25"/>
      <c r="J3" s="25">
        <f>SUM(J4:J42)/2</f>
        <v>0</v>
      </c>
      <c r="K3" s="25">
        <f>J3*$S$1</f>
        <v>0</v>
      </c>
      <c r="M3" s="5"/>
      <c r="N3" s="43"/>
    </row>
    <row r="4" spans="2:19" ht="47.25" x14ac:dyDescent="0.25">
      <c r="B4" s="33">
        <v>1001</v>
      </c>
      <c r="C4" s="15"/>
      <c r="D4" s="15"/>
      <c r="E4" s="36"/>
      <c r="F4" s="14" t="s">
        <v>219</v>
      </c>
      <c r="G4" s="15"/>
      <c r="H4" s="45"/>
      <c r="I4" s="23"/>
      <c r="J4" s="23">
        <f>SUM(J5:J25)</f>
        <v>0</v>
      </c>
      <c r="K4" s="23">
        <f>SUM(K5:K25)</f>
        <v>0</v>
      </c>
      <c r="M4" s="5"/>
      <c r="N4" s="43"/>
    </row>
    <row r="5" spans="2:19" ht="45" x14ac:dyDescent="0.25">
      <c r="B5" s="49">
        <v>1001001</v>
      </c>
      <c r="C5" s="13" t="s">
        <v>214</v>
      </c>
      <c r="D5" s="13" t="s">
        <v>799</v>
      </c>
      <c r="E5" s="36" t="s">
        <v>21</v>
      </c>
      <c r="F5" s="30" t="s">
        <v>503</v>
      </c>
      <c r="G5" s="13" t="s">
        <v>0</v>
      </c>
      <c r="H5" s="46">
        <v>27.65</v>
      </c>
      <c r="I5" s="22"/>
      <c r="J5" s="22">
        <f>I5*H5</f>
        <v>0</v>
      </c>
      <c r="K5" s="22">
        <f>J5*$O$1</f>
        <v>0</v>
      </c>
    </row>
    <row r="6" spans="2:19" ht="45" x14ac:dyDescent="0.25">
      <c r="B6" s="49">
        <v>1001002</v>
      </c>
      <c r="C6" s="13" t="s">
        <v>214</v>
      </c>
      <c r="D6" s="13" t="s">
        <v>799</v>
      </c>
      <c r="E6" s="36" t="s">
        <v>21</v>
      </c>
      <c r="F6" s="30" t="s">
        <v>504</v>
      </c>
      <c r="G6" s="13" t="s">
        <v>0</v>
      </c>
      <c r="H6" s="46">
        <v>55.3</v>
      </c>
      <c r="I6" s="22"/>
      <c r="J6" s="22">
        <f t="shared" ref="J6:J25" si="0">I6*H6</f>
        <v>0</v>
      </c>
      <c r="K6" s="22">
        <f t="shared" ref="K6:K25" si="1">J6*$O$1</f>
        <v>0</v>
      </c>
    </row>
    <row r="7" spans="2:19" ht="45" x14ac:dyDescent="0.25">
      <c r="B7" s="49">
        <v>1001003</v>
      </c>
      <c r="C7" s="13" t="s">
        <v>214</v>
      </c>
      <c r="D7" s="13" t="s">
        <v>799</v>
      </c>
      <c r="E7" s="36" t="s">
        <v>23</v>
      </c>
      <c r="F7" s="30" t="s">
        <v>505</v>
      </c>
      <c r="G7" s="13" t="s">
        <v>0</v>
      </c>
      <c r="H7" s="46">
        <v>48.4</v>
      </c>
      <c r="I7" s="22"/>
      <c r="J7" s="22">
        <f t="shared" si="0"/>
        <v>0</v>
      </c>
      <c r="K7" s="22">
        <f t="shared" si="1"/>
        <v>0</v>
      </c>
    </row>
    <row r="8" spans="2:19" ht="45" x14ac:dyDescent="0.25">
      <c r="B8" s="49">
        <v>1001004</v>
      </c>
      <c r="C8" s="13" t="s">
        <v>214</v>
      </c>
      <c r="D8" s="13" t="s">
        <v>799</v>
      </c>
      <c r="E8" s="36" t="s">
        <v>26</v>
      </c>
      <c r="F8" s="30" t="s">
        <v>506</v>
      </c>
      <c r="G8" s="13" t="s">
        <v>0</v>
      </c>
      <c r="H8" s="46">
        <v>20</v>
      </c>
      <c r="I8" s="22"/>
      <c r="J8" s="22">
        <f t="shared" si="0"/>
        <v>0</v>
      </c>
      <c r="K8" s="22">
        <f t="shared" si="1"/>
        <v>0</v>
      </c>
    </row>
    <row r="9" spans="2:19" ht="45" x14ac:dyDescent="0.25">
      <c r="B9" s="49">
        <v>1001005</v>
      </c>
      <c r="C9" s="13" t="s">
        <v>214</v>
      </c>
      <c r="D9" s="13" t="s">
        <v>799</v>
      </c>
      <c r="E9" s="36" t="s">
        <v>23</v>
      </c>
      <c r="F9" s="30" t="s">
        <v>505</v>
      </c>
      <c r="G9" s="13" t="s">
        <v>0</v>
      </c>
      <c r="H9" s="46">
        <v>15</v>
      </c>
      <c r="I9" s="22"/>
      <c r="J9" s="22">
        <f t="shared" si="0"/>
        <v>0</v>
      </c>
      <c r="K9" s="22">
        <f t="shared" si="1"/>
        <v>0</v>
      </c>
    </row>
    <row r="10" spans="2:19" ht="45" x14ac:dyDescent="0.25">
      <c r="B10" s="49">
        <v>1001006</v>
      </c>
      <c r="C10" s="13" t="s">
        <v>214</v>
      </c>
      <c r="D10" s="13" t="s">
        <v>799</v>
      </c>
      <c r="E10" s="36" t="s">
        <v>24</v>
      </c>
      <c r="F10" s="30" t="s">
        <v>507</v>
      </c>
      <c r="G10" s="13" t="s">
        <v>0</v>
      </c>
      <c r="H10" s="46">
        <v>16.100000000000001</v>
      </c>
      <c r="I10" s="22"/>
      <c r="J10" s="22">
        <f t="shared" si="0"/>
        <v>0</v>
      </c>
      <c r="K10" s="22">
        <f t="shared" si="1"/>
        <v>0</v>
      </c>
    </row>
    <row r="11" spans="2:19" ht="45" x14ac:dyDescent="0.25">
      <c r="B11" s="49">
        <v>1001007</v>
      </c>
      <c r="C11" s="13" t="s">
        <v>214</v>
      </c>
      <c r="D11" s="13" t="s">
        <v>799</v>
      </c>
      <c r="E11" s="36" t="s">
        <v>22</v>
      </c>
      <c r="F11" s="30" t="s">
        <v>508</v>
      </c>
      <c r="G11" s="13" t="s">
        <v>0</v>
      </c>
      <c r="H11" s="46">
        <v>24.2</v>
      </c>
      <c r="I11" s="22"/>
      <c r="J11" s="22">
        <f t="shared" si="0"/>
        <v>0</v>
      </c>
      <c r="K11" s="22">
        <f t="shared" si="1"/>
        <v>0</v>
      </c>
    </row>
    <row r="12" spans="2:19" ht="180" x14ac:dyDescent="0.25">
      <c r="B12" s="49">
        <v>1001008</v>
      </c>
      <c r="C12" s="13" t="s">
        <v>214</v>
      </c>
      <c r="D12" s="13" t="s">
        <v>1905</v>
      </c>
      <c r="E12" s="36" t="s">
        <v>1907</v>
      </c>
      <c r="F12" s="30" t="s">
        <v>1951</v>
      </c>
      <c r="G12" s="13" t="s">
        <v>4</v>
      </c>
      <c r="H12" s="46">
        <v>1</v>
      </c>
      <c r="I12" s="22"/>
      <c r="J12" s="22">
        <f t="shared" si="0"/>
        <v>0</v>
      </c>
      <c r="K12" s="22">
        <f t="shared" si="1"/>
        <v>0</v>
      </c>
    </row>
    <row r="13" spans="2:19" ht="75" x14ac:dyDescent="0.25">
      <c r="B13" s="49">
        <v>1001009</v>
      </c>
      <c r="C13" s="13" t="s">
        <v>214</v>
      </c>
      <c r="D13" s="13" t="s">
        <v>1099</v>
      </c>
      <c r="E13" s="36" t="s">
        <v>2049</v>
      </c>
      <c r="F13" s="30" t="s">
        <v>2030</v>
      </c>
      <c r="G13" s="13" t="s">
        <v>4</v>
      </c>
      <c r="H13" s="46">
        <v>1</v>
      </c>
      <c r="I13" s="22"/>
      <c r="J13" s="22">
        <f t="shared" si="0"/>
        <v>0</v>
      </c>
      <c r="K13" s="22">
        <f t="shared" si="1"/>
        <v>0</v>
      </c>
    </row>
    <row r="14" spans="2:19" ht="45" x14ac:dyDescent="0.25">
      <c r="B14" s="49">
        <v>1001010</v>
      </c>
      <c r="C14" s="13" t="s">
        <v>215</v>
      </c>
      <c r="D14" s="13" t="s">
        <v>799</v>
      </c>
      <c r="E14" s="36">
        <v>4813</v>
      </c>
      <c r="F14" s="30" t="s">
        <v>2001</v>
      </c>
      <c r="G14" s="13" t="s">
        <v>0</v>
      </c>
      <c r="H14" s="46">
        <v>3</v>
      </c>
      <c r="I14" s="22"/>
      <c r="J14" s="22">
        <f t="shared" si="0"/>
        <v>0</v>
      </c>
      <c r="K14" s="22">
        <f t="shared" si="1"/>
        <v>0</v>
      </c>
    </row>
    <row r="15" spans="2:19" ht="75" x14ac:dyDescent="0.25">
      <c r="B15" s="49">
        <v>1001011</v>
      </c>
      <c r="C15" s="13" t="s">
        <v>214</v>
      </c>
      <c r="D15" s="13" t="s">
        <v>1905</v>
      </c>
      <c r="E15" s="36" t="s">
        <v>1937</v>
      </c>
      <c r="F15" s="30" t="s">
        <v>2028</v>
      </c>
      <c r="G15" s="34" t="s">
        <v>1</v>
      </c>
      <c r="H15" s="46">
        <v>1</v>
      </c>
      <c r="I15" s="22"/>
      <c r="J15" s="22">
        <f t="shared" si="0"/>
        <v>0</v>
      </c>
      <c r="K15" s="22">
        <f t="shared" si="1"/>
        <v>0</v>
      </c>
    </row>
    <row r="16" spans="2:19" ht="60" x14ac:dyDescent="0.25">
      <c r="B16" s="49">
        <v>1001012</v>
      </c>
      <c r="C16" s="13" t="s">
        <v>214</v>
      </c>
      <c r="D16" s="13" t="s">
        <v>799</v>
      </c>
      <c r="E16" s="36" t="s">
        <v>1049</v>
      </c>
      <c r="F16" s="30" t="s">
        <v>1097</v>
      </c>
      <c r="G16" s="34" t="s">
        <v>1</v>
      </c>
      <c r="H16" s="46">
        <v>1</v>
      </c>
      <c r="I16" s="22"/>
      <c r="J16" s="22">
        <f t="shared" si="0"/>
        <v>0</v>
      </c>
      <c r="K16" s="22">
        <f t="shared" si="1"/>
        <v>0</v>
      </c>
    </row>
    <row r="17" spans="2:14" ht="45" x14ac:dyDescent="0.25">
      <c r="B17" s="49">
        <v>1001013</v>
      </c>
      <c r="C17" s="13" t="s">
        <v>214</v>
      </c>
      <c r="D17" s="13" t="s">
        <v>799</v>
      </c>
      <c r="E17" s="36" t="s">
        <v>181</v>
      </c>
      <c r="F17" s="30" t="s">
        <v>509</v>
      </c>
      <c r="G17" s="34" t="s">
        <v>1</v>
      </c>
      <c r="H17" s="46">
        <v>1</v>
      </c>
      <c r="I17" s="22"/>
      <c r="J17" s="22">
        <f t="shared" si="0"/>
        <v>0</v>
      </c>
      <c r="K17" s="22">
        <f t="shared" si="1"/>
        <v>0</v>
      </c>
    </row>
    <row r="18" spans="2:14" ht="45" x14ac:dyDescent="0.25">
      <c r="B18" s="49">
        <v>1001014</v>
      </c>
      <c r="C18" s="13" t="s">
        <v>214</v>
      </c>
      <c r="D18" s="13" t="s">
        <v>799</v>
      </c>
      <c r="E18" s="36" t="s">
        <v>180</v>
      </c>
      <c r="F18" s="30" t="s">
        <v>521</v>
      </c>
      <c r="G18" s="34" t="s">
        <v>1</v>
      </c>
      <c r="H18" s="46">
        <v>1</v>
      </c>
      <c r="I18" s="22"/>
      <c r="J18" s="22">
        <f t="shared" si="0"/>
        <v>0</v>
      </c>
      <c r="K18" s="22">
        <f t="shared" si="1"/>
        <v>0</v>
      </c>
    </row>
    <row r="19" spans="2:14" ht="60" x14ac:dyDescent="0.25">
      <c r="B19" s="49">
        <v>1001015</v>
      </c>
      <c r="C19" s="13" t="s">
        <v>214</v>
      </c>
      <c r="D19" s="13" t="s">
        <v>799</v>
      </c>
      <c r="E19" s="36" t="s">
        <v>182</v>
      </c>
      <c r="F19" s="30" t="s">
        <v>510</v>
      </c>
      <c r="G19" s="34" t="s">
        <v>1</v>
      </c>
      <c r="H19" s="46">
        <v>1</v>
      </c>
      <c r="I19" s="22"/>
      <c r="J19" s="22">
        <f t="shared" si="0"/>
        <v>0</v>
      </c>
      <c r="K19" s="22">
        <f t="shared" si="1"/>
        <v>0</v>
      </c>
    </row>
    <row r="20" spans="2:14" ht="60" x14ac:dyDescent="0.25">
      <c r="B20" s="49">
        <v>1001016</v>
      </c>
      <c r="C20" s="13" t="s">
        <v>214</v>
      </c>
      <c r="D20" s="13" t="s">
        <v>799</v>
      </c>
      <c r="E20" s="36" t="s">
        <v>209</v>
      </c>
      <c r="F20" s="30" t="s">
        <v>511</v>
      </c>
      <c r="G20" s="13" t="s">
        <v>2</v>
      </c>
      <c r="H20" s="46">
        <v>150</v>
      </c>
      <c r="I20" s="22"/>
      <c r="J20" s="22">
        <f t="shared" si="0"/>
        <v>0</v>
      </c>
      <c r="K20" s="22">
        <f t="shared" si="1"/>
        <v>0</v>
      </c>
    </row>
    <row r="21" spans="2:14" ht="45" x14ac:dyDescent="0.25">
      <c r="B21" s="49">
        <v>1001017</v>
      </c>
      <c r="C21" s="13" t="s">
        <v>214</v>
      </c>
      <c r="D21" s="13" t="s">
        <v>799</v>
      </c>
      <c r="E21" s="36" t="s">
        <v>202</v>
      </c>
      <c r="F21" s="30" t="s">
        <v>220</v>
      </c>
      <c r="G21" s="13" t="s">
        <v>0</v>
      </c>
      <c r="H21" s="46">
        <v>480</v>
      </c>
      <c r="I21" s="22"/>
      <c r="J21" s="22">
        <f t="shared" si="0"/>
        <v>0</v>
      </c>
      <c r="K21" s="22">
        <f t="shared" si="1"/>
        <v>0</v>
      </c>
    </row>
    <row r="22" spans="2:14" ht="60" x14ac:dyDescent="0.25">
      <c r="B22" s="49">
        <v>1001018</v>
      </c>
      <c r="C22" s="13" t="s">
        <v>214</v>
      </c>
      <c r="D22" s="13" t="s">
        <v>799</v>
      </c>
      <c r="E22" s="36" t="s">
        <v>203</v>
      </c>
      <c r="F22" s="30" t="s">
        <v>591</v>
      </c>
      <c r="G22" s="13" t="s">
        <v>0</v>
      </c>
      <c r="H22" s="46">
        <v>480</v>
      </c>
      <c r="I22" s="22"/>
      <c r="J22" s="22">
        <f t="shared" si="0"/>
        <v>0</v>
      </c>
      <c r="K22" s="22">
        <f t="shared" si="1"/>
        <v>0</v>
      </c>
    </row>
    <row r="23" spans="2:14" ht="60" x14ac:dyDescent="0.25">
      <c r="B23" s="49">
        <v>1001019</v>
      </c>
      <c r="C23" s="13" t="s">
        <v>214</v>
      </c>
      <c r="D23" s="13" t="s">
        <v>1099</v>
      </c>
      <c r="E23" s="36" t="s">
        <v>2050</v>
      </c>
      <c r="F23" s="30" t="s">
        <v>2027</v>
      </c>
      <c r="G23" s="13" t="s">
        <v>2</v>
      </c>
      <c r="H23" s="46">
        <v>40</v>
      </c>
      <c r="I23" s="22"/>
      <c r="J23" s="22">
        <f t="shared" si="0"/>
        <v>0</v>
      </c>
      <c r="K23" s="22">
        <f t="shared" si="1"/>
        <v>0</v>
      </c>
    </row>
    <row r="24" spans="2:14" ht="45" x14ac:dyDescent="0.25">
      <c r="B24" s="49">
        <v>1001020</v>
      </c>
      <c r="C24" s="13" t="s">
        <v>215</v>
      </c>
      <c r="D24" s="13" t="s">
        <v>799</v>
      </c>
      <c r="E24" s="36">
        <v>3777</v>
      </c>
      <c r="F24" s="30" t="s">
        <v>1096</v>
      </c>
      <c r="G24" s="13" t="s">
        <v>0</v>
      </c>
      <c r="H24" s="46">
        <v>200</v>
      </c>
      <c r="I24" s="22"/>
      <c r="J24" s="22">
        <f t="shared" si="0"/>
        <v>0</v>
      </c>
      <c r="K24" s="22">
        <f t="shared" si="1"/>
        <v>0</v>
      </c>
    </row>
    <row r="25" spans="2:14" ht="60" x14ac:dyDescent="0.25">
      <c r="B25" s="49">
        <v>1001021</v>
      </c>
      <c r="C25" s="13" t="s">
        <v>214</v>
      </c>
      <c r="D25" s="13" t="s">
        <v>799</v>
      </c>
      <c r="E25" s="36" t="s">
        <v>201</v>
      </c>
      <c r="F25" s="30" t="s">
        <v>221</v>
      </c>
      <c r="G25" s="13" t="s">
        <v>0</v>
      </c>
      <c r="H25" s="46">
        <v>15</v>
      </c>
      <c r="I25" s="22"/>
      <c r="J25" s="22">
        <f t="shared" si="0"/>
        <v>0</v>
      </c>
      <c r="K25" s="22">
        <f t="shared" si="1"/>
        <v>0</v>
      </c>
    </row>
    <row r="26" spans="2:14" ht="47.25" x14ac:dyDescent="0.25">
      <c r="B26" s="33">
        <v>1002</v>
      </c>
      <c r="C26" s="15"/>
      <c r="D26" s="15"/>
      <c r="E26" s="36"/>
      <c r="F26" s="14" t="s">
        <v>222</v>
      </c>
      <c r="G26" s="15"/>
      <c r="H26" s="45"/>
      <c r="I26" s="23"/>
      <c r="J26" s="23">
        <f>SUM(J27:J31)</f>
        <v>0</v>
      </c>
      <c r="K26" s="23">
        <f>SUM(K27:K31)</f>
        <v>0</v>
      </c>
      <c r="M26" s="5"/>
      <c r="N26" s="43"/>
    </row>
    <row r="27" spans="2:14" ht="60" x14ac:dyDescent="0.25">
      <c r="B27" s="49">
        <v>1002001</v>
      </c>
      <c r="C27" s="13" t="s">
        <v>214</v>
      </c>
      <c r="D27" s="13" t="s">
        <v>799</v>
      </c>
      <c r="E27" s="36" t="s">
        <v>199</v>
      </c>
      <c r="F27" s="30" t="s">
        <v>2038</v>
      </c>
      <c r="G27" s="13" t="s">
        <v>5</v>
      </c>
      <c r="H27" s="46">
        <v>12</v>
      </c>
      <c r="I27" s="22"/>
      <c r="J27" s="22">
        <f t="shared" ref="J27:J31" si="2">I27*H27</f>
        <v>0</v>
      </c>
      <c r="K27" s="22">
        <f t="shared" ref="K27:K31" si="3">J27*$O$1</f>
        <v>0</v>
      </c>
    </row>
    <row r="28" spans="2:14" ht="60" x14ac:dyDescent="0.25">
      <c r="B28" s="49">
        <v>1002002</v>
      </c>
      <c r="C28" s="13" t="s">
        <v>214</v>
      </c>
      <c r="D28" s="13" t="s">
        <v>799</v>
      </c>
      <c r="E28" s="36" t="s">
        <v>1094</v>
      </c>
      <c r="F28" s="30" t="s">
        <v>2000</v>
      </c>
      <c r="G28" s="13" t="s">
        <v>5</v>
      </c>
      <c r="H28" s="46">
        <v>12</v>
      </c>
      <c r="I28" s="22"/>
      <c r="J28" s="22">
        <f t="shared" si="2"/>
        <v>0</v>
      </c>
      <c r="K28" s="22">
        <f t="shared" si="3"/>
        <v>0</v>
      </c>
    </row>
    <row r="29" spans="2:14" ht="60" x14ac:dyDescent="0.25">
      <c r="B29" s="49">
        <v>1002003</v>
      </c>
      <c r="C29" s="13" t="s">
        <v>214</v>
      </c>
      <c r="D29" s="13" t="s">
        <v>799</v>
      </c>
      <c r="E29" s="36" t="s">
        <v>200</v>
      </c>
      <c r="F29" s="30" t="s">
        <v>223</v>
      </c>
      <c r="G29" s="13" t="s">
        <v>5</v>
      </c>
      <c r="H29" s="46">
        <v>12</v>
      </c>
      <c r="I29" s="22"/>
      <c r="J29" s="22">
        <f t="shared" si="2"/>
        <v>0</v>
      </c>
      <c r="K29" s="22">
        <f t="shared" si="3"/>
        <v>0</v>
      </c>
    </row>
    <row r="30" spans="2:14" ht="45" x14ac:dyDescent="0.25">
      <c r="B30" s="49">
        <v>1002004</v>
      </c>
      <c r="C30" s="13" t="s">
        <v>214</v>
      </c>
      <c r="D30" s="13" t="s">
        <v>799</v>
      </c>
      <c r="E30" s="36" t="s">
        <v>198</v>
      </c>
      <c r="F30" s="30" t="s">
        <v>455</v>
      </c>
      <c r="G30" s="13" t="s">
        <v>6</v>
      </c>
      <c r="H30" s="46">
        <v>1920</v>
      </c>
      <c r="I30" s="22"/>
      <c r="J30" s="22">
        <f t="shared" si="2"/>
        <v>0</v>
      </c>
      <c r="K30" s="22">
        <f t="shared" si="3"/>
        <v>0</v>
      </c>
    </row>
    <row r="31" spans="2:14" ht="45" x14ac:dyDescent="0.25">
      <c r="B31" s="49">
        <v>1002005</v>
      </c>
      <c r="C31" s="13" t="s">
        <v>215</v>
      </c>
      <c r="D31" s="13" t="s">
        <v>799</v>
      </c>
      <c r="E31" s="36">
        <v>2705</v>
      </c>
      <c r="F31" s="30" t="s">
        <v>224</v>
      </c>
      <c r="G31" s="13" t="s">
        <v>4</v>
      </c>
      <c r="H31" s="46">
        <v>12</v>
      </c>
      <c r="I31" s="22"/>
      <c r="J31" s="22">
        <f t="shared" si="2"/>
        <v>0</v>
      </c>
      <c r="K31" s="22">
        <f t="shared" si="3"/>
        <v>0</v>
      </c>
    </row>
    <row r="32" spans="2:14" ht="47.25" x14ac:dyDescent="0.25">
      <c r="B32" s="33">
        <v>1003</v>
      </c>
      <c r="C32" s="15"/>
      <c r="D32" s="15"/>
      <c r="E32" s="36"/>
      <c r="F32" s="14" t="s">
        <v>225</v>
      </c>
      <c r="G32" s="15"/>
      <c r="H32" s="45"/>
      <c r="I32" s="23"/>
      <c r="J32" s="23">
        <f>SUM(J33:J42)</f>
        <v>0</v>
      </c>
      <c r="K32" s="23">
        <f>SUM(K33:K42)</f>
        <v>0</v>
      </c>
      <c r="M32" s="5"/>
      <c r="N32" s="43"/>
    </row>
    <row r="33" spans="2:14" ht="45" x14ac:dyDescent="0.25">
      <c r="B33" s="49">
        <v>1003001</v>
      </c>
      <c r="C33" s="13" t="s">
        <v>214</v>
      </c>
      <c r="D33" s="13" t="s">
        <v>1905</v>
      </c>
      <c r="E33" s="36" t="s">
        <v>1938</v>
      </c>
      <c r="F33" s="30" t="s">
        <v>1949</v>
      </c>
      <c r="G33" s="13" t="s">
        <v>1</v>
      </c>
      <c r="H33" s="46">
        <v>4</v>
      </c>
      <c r="I33" s="22"/>
      <c r="J33" s="22">
        <f t="shared" ref="J33:J42" si="4">I33*H33</f>
        <v>0</v>
      </c>
      <c r="K33" s="22">
        <f t="shared" ref="K33:K42" si="5">J33*$O$1</f>
        <v>0</v>
      </c>
    </row>
    <row r="34" spans="2:14" ht="60" x14ac:dyDescent="0.25">
      <c r="B34" s="49">
        <v>1003002</v>
      </c>
      <c r="C34" s="13" t="s">
        <v>214</v>
      </c>
      <c r="D34" s="13" t="s">
        <v>1905</v>
      </c>
      <c r="E34" s="36" t="s">
        <v>1940</v>
      </c>
      <c r="F34" s="30" t="s">
        <v>1947</v>
      </c>
      <c r="G34" s="13" t="s">
        <v>0</v>
      </c>
      <c r="H34" s="46">
        <v>1353.16</v>
      </c>
      <c r="I34" s="22"/>
      <c r="J34" s="22">
        <f t="shared" si="4"/>
        <v>0</v>
      </c>
      <c r="K34" s="22">
        <f t="shared" si="5"/>
        <v>0</v>
      </c>
    </row>
    <row r="35" spans="2:14" ht="75" x14ac:dyDescent="0.25">
      <c r="B35" s="49">
        <v>1003003</v>
      </c>
      <c r="C35" s="13" t="s">
        <v>214</v>
      </c>
      <c r="D35" s="13" t="s">
        <v>1905</v>
      </c>
      <c r="E35" s="36" t="s">
        <v>1929</v>
      </c>
      <c r="F35" s="30" t="s">
        <v>1950</v>
      </c>
      <c r="G35" s="13" t="s">
        <v>1893</v>
      </c>
      <c r="H35" s="46">
        <v>50</v>
      </c>
      <c r="I35" s="22"/>
      <c r="J35" s="22">
        <f t="shared" si="4"/>
        <v>0</v>
      </c>
      <c r="K35" s="22">
        <f t="shared" si="5"/>
        <v>0</v>
      </c>
    </row>
    <row r="36" spans="2:14" ht="75" x14ac:dyDescent="0.25">
      <c r="B36" s="49">
        <v>1003004</v>
      </c>
      <c r="C36" s="13" t="s">
        <v>214</v>
      </c>
      <c r="D36" s="13" t="s">
        <v>2032</v>
      </c>
      <c r="E36" s="36">
        <v>0</v>
      </c>
      <c r="F36" s="30" t="s">
        <v>2031</v>
      </c>
      <c r="G36" s="13" t="s">
        <v>4</v>
      </c>
      <c r="H36" s="46">
        <v>1</v>
      </c>
      <c r="I36" s="22"/>
      <c r="J36" s="22">
        <f t="shared" si="4"/>
        <v>0</v>
      </c>
      <c r="K36" s="22">
        <f t="shared" si="5"/>
        <v>0</v>
      </c>
    </row>
    <row r="37" spans="2:14" ht="60" x14ac:dyDescent="0.25">
      <c r="B37" s="49">
        <v>1003005</v>
      </c>
      <c r="C37" s="13" t="s">
        <v>214</v>
      </c>
      <c r="D37" s="13" t="s">
        <v>1905</v>
      </c>
      <c r="E37" s="36" t="s">
        <v>1935</v>
      </c>
      <c r="F37" s="30" t="s">
        <v>1945</v>
      </c>
      <c r="G37" s="13" t="s">
        <v>1893</v>
      </c>
      <c r="H37" s="46">
        <v>6</v>
      </c>
      <c r="I37" s="22"/>
      <c r="J37" s="22">
        <f t="shared" si="4"/>
        <v>0</v>
      </c>
      <c r="K37" s="22">
        <f t="shared" si="5"/>
        <v>0</v>
      </c>
    </row>
    <row r="38" spans="2:14" ht="60" x14ac:dyDescent="0.25">
      <c r="B38" s="49">
        <v>1003006</v>
      </c>
      <c r="C38" s="13" t="s">
        <v>2045</v>
      </c>
      <c r="D38" s="13" t="s">
        <v>2046</v>
      </c>
      <c r="E38" s="36" t="s">
        <v>2051</v>
      </c>
      <c r="F38" s="30" t="s">
        <v>2048</v>
      </c>
      <c r="G38" s="13" t="s">
        <v>4</v>
      </c>
      <c r="H38" s="46">
        <v>1</v>
      </c>
      <c r="I38" s="22"/>
      <c r="J38" s="22">
        <f t="shared" ref="J38" si="6">I38*H38</f>
        <v>0</v>
      </c>
      <c r="K38" s="22">
        <f t="shared" ref="K38" si="7">J38*$O$1</f>
        <v>0</v>
      </c>
    </row>
    <row r="39" spans="2:14" ht="90" x14ac:dyDescent="0.25">
      <c r="B39" s="49">
        <v>1003007</v>
      </c>
      <c r="C39" s="13" t="s">
        <v>214</v>
      </c>
      <c r="D39" s="13" t="s">
        <v>1905</v>
      </c>
      <c r="E39" s="36" t="s">
        <v>1927</v>
      </c>
      <c r="F39" s="30" t="s">
        <v>1943</v>
      </c>
      <c r="G39" s="13" t="s">
        <v>1</v>
      </c>
      <c r="H39" s="46">
        <v>1</v>
      </c>
      <c r="I39" s="22"/>
      <c r="J39" s="22">
        <f t="shared" si="4"/>
        <v>0</v>
      </c>
      <c r="K39" s="22">
        <f t="shared" si="5"/>
        <v>0</v>
      </c>
    </row>
    <row r="40" spans="2:14" ht="90" x14ac:dyDescent="0.25">
      <c r="B40" s="49">
        <v>1003008</v>
      </c>
      <c r="C40" s="13" t="s">
        <v>214</v>
      </c>
      <c r="D40" s="13" t="s">
        <v>1905</v>
      </c>
      <c r="E40" s="36" t="s">
        <v>1928</v>
      </c>
      <c r="F40" s="30" t="s">
        <v>1944</v>
      </c>
      <c r="G40" s="13" t="s">
        <v>1</v>
      </c>
      <c r="H40" s="46">
        <v>1</v>
      </c>
      <c r="I40" s="22"/>
      <c r="J40" s="22">
        <f t="shared" si="4"/>
        <v>0</v>
      </c>
      <c r="K40" s="22">
        <f t="shared" si="5"/>
        <v>0</v>
      </c>
    </row>
    <row r="41" spans="2:14" ht="45" x14ac:dyDescent="0.25">
      <c r="B41" s="49">
        <v>1003009</v>
      </c>
      <c r="C41" s="13" t="s">
        <v>214</v>
      </c>
      <c r="D41" s="13" t="s">
        <v>1905</v>
      </c>
      <c r="E41" s="36" t="s">
        <v>1939</v>
      </c>
      <c r="F41" s="30" t="s">
        <v>1946</v>
      </c>
      <c r="G41" s="13" t="s">
        <v>6</v>
      </c>
      <c r="H41" s="46">
        <v>24</v>
      </c>
      <c r="I41" s="22"/>
      <c r="J41" s="22">
        <f t="shared" si="4"/>
        <v>0</v>
      </c>
      <c r="K41" s="22">
        <f t="shared" si="5"/>
        <v>0</v>
      </c>
    </row>
    <row r="42" spans="2:14" ht="90" x14ac:dyDescent="0.25">
      <c r="B42" s="49">
        <v>1003010</v>
      </c>
      <c r="C42" s="13" t="s">
        <v>214</v>
      </c>
      <c r="D42" s="13" t="s">
        <v>1905</v>
      </c>
      <c r="E42" s="36" t="s">
        <v>1941</v>
      </c>
      <c r="F42" s="30" t="s">
        <v>1948</v>
      </c>
      <c r="G42" s="13" t="s">
        <v>0</v>
      </c>
      <c r="H42" s="46">
        <v>1353.16</v>
      </c>
      <c r="I42" s="22"/>
      <c r="J42" s="22">
        <f t="shared" si="4"/>
        <v>0</v>
      </c>
      <c r="K42" s="22">
        <f t="shared" si="5"/>
        <v>0</v>
      </c>
    </row>
    <row r="43" spans="2:14" ht="47.25" x14ac:dyDescent="0.25">
      <c r="B43" s="16">
        <v>2</v>
      </c>
      <c r="C43" s="18"/>
      <c r="D43" s="18"/>
      <c r="E43" s="39"/>
      <c r="F43" s="17" t="s">
        <v>226</v>
      </c>
      <c r="G43" s="18"/>
      <c r="H43" s="44"/>
      <c r="I43" s="25"/>
      <c r="J43" s="25">
        <f>SUM(J44:J52)/2</f>
        <v>0</v>
      </c>
      <c r="K43" s="25">
        <f>J43*$S$1</f>
        <v>0</v>
      </c>
      <c r="M43" s="5"/>
      <c r="N43" s="43"/>
    </row>
    <row r="44" spans="2:14" ht="47.25" x14ac:dyDescent="0.25">
      <c r="B44" s="33">
        <v>2001</v>
      </c>
      <c r="C44" s="15"/>
      <c r="D44" s="15"/>
      <c r="E44" s="36"/>
      <c r="F44" s="14" t="s">
        <v>1867</v>
      </c>
      <c r="G44" s="15"/>
      <c r="H44" s="45"/>
      <c r="I44" s="23"/>
      <c r="J44" s="23">
        <f>SUM(J45:J52)</f>
        <v>0</v>
      </c>
      <c r="K44" s="23">
        <f>SUM(K45:K52)</f>
        <v>0</v>
      </c>
      <c r="M44" s="5"/>
      <c r="N44" s="43"/>
    </row>
    <row r="45" spans="2:14" ht="45" x14ac:dyDescent="0.25">
      <c r="B45" s="49">
        <v>2001001</v>
      </c>
      <c r="C45" s="13" t="s">
        <v>214</v>
      </c>
      <c r="D45" s="13" t="s">
        <v>799</v>
      </c>
      <c r="E45" s="36" t="s">
        <v>188</v>
      </c>
      <c r="F45" s="30" t="s">
        <v>1868</v>
      </c>
      <c r="G45" s="13" t="s">
        <v>3</v>
      </c>
      <c r="H45" s="46">
        <v>2.4300000000000002</v>
      </c>
      <c r="I45" s="22"/>
      <c r="J45" s="22">
        <f t="shared" ref="J45:J52" si="8">I45*H45</f>
        <v>0</v>
      </c>
      <c r="K45" s="22">
        <f t="shared" ref="K45:K52" si="9">J45*$O$1</f>
        <v>0</v>
      </c>
    </row>
    <row r="46" spans="2:14" ht="60" x14ac:dyDescent="0.25">
      <c r="B46" s="49">
        <v>2001002</v>
      </c>
      <c r="C46" s="13" t="s">
        <v>214</v>
      </c>
      <c r="D46" s="13" t="s">
        <v>799</v>
      </c>
      <c r="E46" s="36" t="s">
        <v>186</v>
      </c>
      <c r="F46" s="30" t="s">
        <v>1869</v>
      </c>
      <c r="G46" s="13" t="s">
        <v>3</v>
      </c>
      <c r="H46" s="46">
        <v>1690</v>
      </c>
      <c r="I46" s="22"/>
      <c r="J46" s="22">
        <f t="shared" si="8"/>
        <v>0</v>
      </c>
      <c r="K46" s="22">
        <f t="shared" si="9"/>
        <v>0</v>
      </c>
    </row>
    <row r="47" spans="2:14" ht="60" x14ac:dyDescent="0.25">
      <c r="B47" s="49">
        <v>2001003</v>
      </c>
      <c r="C47" s="13" t="s">
        <v>214</v>
      </c>
      <c r="D47" s="13" t="s">
        <v>799</v>
      </c>
      <c r="E47" s="36" t="s">
        <v>208</v>
      </c>
      <c r="F47" s="30" t="s">
        <v>2036</v>
      </c>
      <c r="G47" s="13" t="s">
        <v>7</v>
      </c>
      <c r="H47" s="46">
        <v>170</v>
      </c>
      <c r="I47" s="22"/>
      <c r="J47" s="22">
        <f t="shared" si="8"/>
        <v>0</v>
      </c>
      <c r="K47" s="22">
        <f t="shared" si="9"/>
        <v>0</v>
      </c>
    </row>
    <row r="48" spans="2:14" ht="45" x14ac:dyDescent="0.25">
      <c r="B48" s="49">
        <v>2001004</v>
      </c>
      <c r="C48" s="13" t="s">
        <v>214</v>
      </c>
      <c r="D48" s="13" t="s">
        <v>799</v>
      </c>
      <c r="E48" s="36" t="s">
        <v>188</v>
      </c>
      <c r="F48" s="30" t="s">
        <v>1870</v>
      </c>
      <c r="G48" s="13" t="s">
        <v>3</v>
      </c>
      <c r="H48" s="46">
        <v>10.27</v>
      </c>
      <c r="I48" s="22"/>
      <c r="J48" s="22">
        <f t="shared" si="8"/>
        <v>0</v>
      </c>
      <c r="K48" s="22">
        <f t="shared" si="9"/>
        <v>0</v>
      </c>
    </row>
    <row r="49" spans="2:14" ht="45" x14ac:dyDescent="0.25">
      <c r="B49" s="49">
        <v>2001005</v>
      </c>
      <c r="C49" s="13" t="s">
        <v>214</v>
      </c>
      <c r="D49" s="13" t="s">
        <v>799</v>
      </c>
      <c r="E49" s="36" t="s">
        <v>186</v>
      </c>
      <c r="F49" s="30" t="s">
        <v>1871</v>
      </c>
      <c r="G49" s="13" t="s">
        <v>3</v>
      </c>
      <c r="H49" s="46">
        <v>8.32</v>
      </c>
      <c r="I49" s="22"/>
      <c r="J49" s="22">
        <f t="shared" si="8"/>
        <v>0</v>
      </c>
      <c r="K49" s="22">
        <f t="shared" si="9"/>
        <v>0</v>
      </c>
    </row>
    <row r="50" spans="2:14" ht="45" x14ac:dyDescent="0.25">
      <c r="B50" s="49">
        <v>2001006</v>
      </c>
      <c r="C50" s="13" t="s">
        <v>214</v>
      </c>
      <c r="D50" s="13" t="s">
        <v>799</v>
      </c>
      <c r="E50" s="36" t="s">
        <v>186</v>
      </c>
      <c r="F50" s="30" t="s">
        <v>1872</v>
      </c>
      <c r="G50" s="13" t="s">
        <v>3</v>
      </c>
      <c r="H50" s="46">
        <v>13.87</v>
      </c>
      <c r="I50" s="22"/>
      <c r="J50" s="22">
        <f t="shared" si="8"/>
        <v>0</v>
      </c>
      <c r="K50" s="22">
        <f t="shared" si="9"/>
        <v>0</v>
      </c>
    </row>
    <row r="51" spans="2:14" ht="60" x14ac:dyDescent="0.25">
      <c r="B51" s="49">
        <v>2001007</v>
      </c>
      <c r="C51" s="13" t="s">
        <v>214</v>
      </c>
      <c r="D51" s="13" t="s">
        <v>799</v>
      </c>
      <c r="E51" s="36" t="s">
        <v>208</v>
      </c>
      <c r="F51" s="30" t="s">
        <v>2037</v>
      </c>
      <c r="G51" s="13" t="s">
        <v>7</v>
      </c>
      <c r="H51" s="46">
        <v>163.91</v>
      </c>
      <c r="I51" s="22"/>
      <c r="J51" s="22">
        <f t="shared" si="8"/>
        <v>0</v>
      </c>
      <c r="K51" s="22">
        <f t="shared" si="9"/>
        <v>0</v>
      </c>
    </row>
    <row r="52" spans="2:14" ht="45" x14ac:dyDescent="0.25">
      <c r="B52" s="49">
        <v>2001008</v>
      </c>
      <c r="C52" s="13" t="s">
        <v>214</v>
      </c>
      <c r="D52" s="13" t="s">
        <v>799</v>
      </c>
      <c r="E52" s="36" t="s">
        <v>187</v>
      </c>
      <c r="F52" s="30" t="s">
        <v>1873</v>
      </c>
      <c r="G52" s="13" t="s">
        <v>3</v>
      </c>
      <c r="H52" s="46">
        <v>42.42</v>
      </c>
      <c r="I52" s="22"/>
      <c r="J52" s="22">
        <f t="shared" si="8"/>
        <v>0</v>
      </c>
      <c r="K52" s="22">
        <f t="shared" si="9"/>
        <v>0</v>
      </c>
    </row>
    <row r="53" spans="2:14" ht="47.25" x14ac:dyDescent="0.25">
      <c r="B53" s="16">
        <v>3</v>
      </c>
      <c r="C53" s="18"/>
      <c r="D53" s="18"/>
      <c r="E53" s="39"/>
      <c r="F53" s="17" t="s">
        <v>227</v>
      </c>
      <c r="G53" s="18"/>
      <c r="H53" s="44"/>
      <c r="I53" s="25"/>
      <c r="J53" s="25">
        <f>SUM(J54:J60)/2</f>
        <v>0</v>
      </c>
      <c r="K53" s="25">
        <f>J53*$S$1</f>
        <v>0</v>
      </c>
      <c r="M53" s="5"/>
      <c r="N53" s="43"/>
    </row>
    <row r="54" spans="2:14" ht="47.25" x14ac:dyDescent="0.25">
      <c r="B54" s="33">
        <v>3001</v>
      </c>
      <c r="C54" s="15"/>
      <c r="D54" s="15"/>
      <c r="E54" s="36"/>
      <c r="F54" s="14" t="s">
        <v>228</v>
      </c>
      <c r="G54" s="15"/>
      <c r="H54" s="45"/>
      <c r="I54" s="23"/>
      <c r="J54" s="23">
        <f>SUM(J55:J56)</f>
        <v>0</v>
      </c>
      <c r="K54" s="23">
        <f>SUM(K55:K56)</f>
        <v>0</v>
      </c>
      <c r="M54" s="5"/>
      <c r="N54" s="43"/>
    </row>
    <row r="55" spans="2:14" ht="45" x14ac:dyDescent="0.25">
      <c r="B55" s="49">
        <v>3001001</v>
      </c>
      <c r="C55" s="13" t="s">
        <v>214</v>
      </c>
      <c r="D55" s="13" t="s">
        <v>1905</v>
      </c>
      <c r="E55" s="36" t="s">
        <v>1918</v>
      </c>
      <c r="F55" s="30" t="s">
        <v>592</v>
      </c>
      <c r="G55" s="13" t="s">
        <v>0</v>
      </c>
      <c r="H55" s="46">
        <v>43</v>
      </c>
      <c r="I55" s="22"/>
      <c r="J55" s="22">
        <f t="shared" ref="J55:J56" si="10">I55*H55</f>
        <v>0</v>
      </c>
      <c r="K55" s="22">
        <f t="shared" ref="K55:K56" si="11">J55*$O$1</f>
        <v>0</v>
      </c>
    </row>
    <row r="56" spans="2:14" ht="45" x14ac:dyDescent="0.25">
      <c r="B56" s="49">
        <v>3001002</v>
      </c>
      <c r="C56" s="13" t="s">
        <v>214</v>
      </c>
      <c r="D56" s="13" t="s">
        <v>1905</v>
      </c>
      <c r="E56" s="36" t="s">
        <v>1936</v>
      </c>
      <c r="F56" s="30" t="s">
        <v>229</v>
      </c>
      <c r="G56" s="13" t="s">
        <v>1893</v>
      </c>
      <c r="H56" s="46">
        <v>6</v>
      </c>
      <c r="I56" s="22"/>
      <c r="J56" s="22">
        <f t="shared" si="10"/>
        <v>0</v>
      </c>
      <c r="K56" s="22">
        <f t="shared" si="11"/>
        <v>0</v>
      </c>
    </row>
    <row r="57" spans="2:14" ht="47.25" x14ac:dyDescent="0.25">
      <c r="B57" s="33">
        <v>3002</v>
      </c>
      <c r="C57" s="15"/>
      <c r="D57" s="15"/>
      <c r="E57" s="36"/>
      <c r="F57" s="14" t="s">
        <v>227</v>
      </c>
      <c r="G57" s="15"/>
      <c r="H57" s="45"/>
      <c r="I57" s="23"/>
      <c r="J57" s="23">
        <f>SUM(J58:J60)</f>
        <v>0</v>
      </c>
      <c r="K57" s="23">
        <f>SUM(K58:K60)</f>
        <v>0</v>
      </c>
      <c r="M57" s="5"/>
      <c r="N57" s="43"/>
    </row>
    <row r="58" spans="2:14" ht="90" x14ac:dyDescent="0.25">
      <c r="B58" s="49">
        <v>3002001</v>
      </c>
      <c r="C58" s="13" t="s">
        <v>214</v>
      </c>
      <c r="D58" s="13" t="s">
        <v>1905</v>
      </c>
      <c r="E58" s="36" t="s">
        <v>1919</v>
      </c>
      <c r="F58" s="30" t="s">
        <v>1952</v>
      </c>
      <c r="G58" s="13" t="s">
        <v>2</v>
      </c>
      <c r="H58" s="46">
        <v>16</v>
      </c>
      <c r="I58" s="36"/>
      <c r="J58" s="22">
        <f t="shared" ref="J58:J60" si="12">I58*H58</f>
        <v>0</v>
      </c>
      <c r="K58" s="22">
        <f t="shared" ref="K58:K60" si="13">J58*$O$1</f>
        <v>0</v>
      </c>
    </row>
    <row r="59" spans="2:14" ht="60" x14ac:dyDescent="0.25">
      <c r="B59" s="49">
        <v>3002002</v>
      </c>
      <c r="C59" s="13" t="s">
        <v>214</v>
      </c>
      <c r="D59" s="13" t="s">
        <v>799</v>
      </c>
      <c r="E59" s="36" t="s">
        <v>208</v>
      </c>
      <c r="F59" s="30" t="s">
        <v>1098</v>
      </c>
      <c r="G59" s="13" t="s">
        <v>7</v>
      </c>
      <c r="H59" s="46">
        <v>2230.0140000000001</v>
      </c>
      <c r="I59" s="22"/>
      <c r="J59" s="22">
        <f t="shared" si="12"/>
        <v>0</v>
      </c>
      <c r="K59" s="22">
        <f t="shared" si="13"/>
        <v>0</v>
      </c>
    </row>
    <row r="60" spans="2:14" ht="45" x14ac:dyDescent="0.25">
      <c r="B60" s="49">
        <v>3002003</v>
      </c>
      <c r="C60" s="13" t="s">
        <v>214</v>
      </c>
      <c r="D60" s="13" t="s">
        <v>1905</v>
      </c>
      <c r="E60" s="36" t="s">
        <v>1918</v>
      </c>
      <c r="F60" s="30" t="s">
        <v>230</v>
      </c>
      <c r="G60" s="13" t="s">
        <v>0</v>
      </c>
      <c r="H60" s="46">
        <v>58.8</v>
      </c>
      <c r="I60" s="22"/>
      <c r="J60" s="22">
        <f t="shared" si="12"/>
        <v>0</v>
      </c>
      <c r="K60" s="22">
        <f t="shared" si="13"/>
        <v>0</v>
      </c>
    </row>
    <row r="61" spans="2:14" ht="47.25" x14ac:dyDescent="0.25">
      <c r="B61" s="16">
        <v>4</v>
      </c>
      <c r="C61" s="18"/>
      <c r="D61" s="18"/>
      <c r="E61" s="39"/>
      <c r="F61" s="17" t="s">
        <v>231</v>
      </c>
      <c r="G61" s="18"/>
      <c r="H61" s="44"/>
      <c r="I61" s="25"/>
      <c r="J61" s="25">
        <f>SUM(J62:J186)/2</f>
        <v>0</v>
      </c>
      <c r="K61" s="25">
        <f>J61*$S$1</f>
        <v>0</v>
      </c>
      <c r="M61" s="5"/>
      <c r="N61" s="43"/>
    </row>
    <row r="62" spans="2:14" ht="47.25" x14ac:dyDescent="0.25">
      <c r="B62" s="33">
        <v>4001</v>
      </c>
      <c r="C62" s="15"/>
      <c r="D62" s="15"/>
      <c r="E62" s="36"/>
      <c r="F62" s="14" t="s">
        <v>232</v>
      </c>
      <c r="G62" s="15"/>
      <c r="H62" s="45"/>
      <c r="I62" s="23"/>
      <c r="J62" s="23">
        <f>SUM(J63:J70)</f>
        <v>0</v>
      </c>
      <c r="K62" s="23">
        <f>SUM(K63:K70)</f>
        <v>0</v>
      </c>
      <c r="M62" s="5"/>
      <c r="N62" s="43"/>
    </row>
    <row r="63" spans="2:14" ht="60" x14ac:dyDescent="0.25">
      <c r="B63" s="49">
        <v>4001001</v>
      </c>
      <c r="C63" s="13" t="s">
        <v>214</v>
      </c>
      <c r="D63" s="13" t="s">
        <v>799</v>
      </c>
      <c r="E63" s="36" t="s">
        <v>50</v>
      </c>
      <c r="F63" s="30" t="s">
        <v>1454</v>
      </c>
      <c r="G63" s="13" t="s">
        <v>3</v>
      </c>
      <c r="H63" s="46">
        <v>218.63</v>
      </c>
      <c r="I63" s="22"/>
      <c r="J63" s="22">
        <f t="shared" ref="J63:J70" si="14">I63*H63</f>
        <v>0</v>
      </c>
      <c r="K63" s="22">
        <f t="shared" ref="K63:K70" si="15">J63*$O$1</f>
        <v>0</v>
      </c>
    </row>
    <row r="64" spans="2:14" ht="90" x14ac:dyDescent="0.25">
      <c r="B64" s="49">
        <v>4001002</v>
      </c>
      <c r="C64" s="13" t="s">
        <v>214</v>
      </c>
      <c r="D64" s="13" t="s">
        <v>799</v>
      </c>
      <c r="E64" s="36" t="s">
        <v>30</v>
      </c>
      <c r="F64" s="30" t="s">
        <v>240</v>
      </c>
      <c r="G64" s="13" t="s">
        <v>0</v>
      </c>
      <c r="H64" s="46">
        <v>1134.6199999999999</v>
      </c>
      <c r="I64" s="22"/>
      <c r="J64" s="22">
        <f t="shared" si="14"/>
        <v>0</v>
      </c>
      <c r="K64" s="22">
        <f t="shared" si="15"/>
        <v>0</v>
      </c>
    </row>
    <row r="65" spans="2:14" ht="60" x14ac:dyDescent="0.25">
      <c r="B65" s="49">
        <v>4001003</v>
      </c>
      <c r="C65" s="13" t="s">
        <v>214</v>
      </c>
      <c r="D65" s="13" t="s">
        <v>799</v>
      </c>
      <c r="E65" s="36" t="s">
        <v>42</v>
      </c>
      <c r="F65" s="30" t="s">
        <v>235</v>
      </c>
      <c r="G65" s="13" t="s">
        <v>8</v>
      </c>
      <c r="H65" s="46">
        <v>2249.6999999999998</v>
      </c>
      <c r="I65" s="22"/>
      <c r="J65" s="22">
        <f t="shared" si="14"/>
        <v>0</v>
      </c>
      <c r="K65" s="22">
        <f t="shared" si="15"/>
        <v>0</v>
      </c>
    </row>
    <row r="66" spans="2:14" ht="60" x14ac:dyDescent="0.25">
      <c r="B66" s="49">
        <v>4001004</v>
      </c>
      <c r="C66" s="13" t="s">
        <v>214</v>
      </c>
      <c r="D66" s="13" t="s">
        <v>799</v>
      </c>
      <c r="E66" s="36" t="s">
        <v>41</v>
      </c>
      <c r="F66" s="30" t="s">
        <v>236</v>
      </c>
      <c r="G66" s="13" t="s">
        <v>8</v>
      </c>
      <c r="H66" s="46">
        <v>15361.8</v>
      </c>
      <c r="I66" s="22"/>
      <c r="J66" s="22">
        <f t="shared" si="14"/>
        <v>0</v>
      </c>
      <c r="K66" s="22">
        <f t="shared" si="15"/>
        <v>0</v>
      </c>
    </row>
    <row r="67" spans="2:14" ht="60" x14ac:dyDescent="0.25">
      <c r="B67" s="49">
        <v>4001005</v>
      </c>
      <c r="C67" s="13" t="s">
        <v>214</v>
      </c>
      <c r="D67" s="13" t="s">
        <v>799</v>
      </c>
      <c r="E67" s="36" t="s">
        <v>40</v>
      </c>
      <c r="F67" s="30" t="s">
        <v>237</v>
      </c>
      <c r="G67" s="13" t="s">
        <v>8</v>
      </c>
      <c r="H67" s="46">
        <v>2625.9</v>
      </c>
      <c r="I67" s="22"/>
      <c r="J67" s="22">
        <f t="shared" si="14"/>
        <v>0</v>
      </c>
      <c r="K67" s="22">
        <f t="shared" si="15"/>
        <v>0</v>
      </c>
    </row>
    <row r="68" spans="2:14" ht="60" x14ac:dyDescent="0.25">
      <c r="B68" s="49">
        <v>4001006</v>
      </c>
      <c r="C68" s="13" t="s">
        <v>214</v>
      </c>
      <c r="D68" s="13" t="s">
        <v>799</v>
      </c>
      <c r="E68" s="36" t="s">
        <v>39</v>
      </c>
      <c r="F68" s="30" t="s">
        <v>238</v>
      </c>
      <c r="G68" s="13" t="s">
        <v>8</v>
      </c>
      <c r="H68" s="46">
        <v>2817.6</v>
      </c>
      <c r="I68" s="22"/>
      <c r="J68" s="22">
        <f t="shared" si="14"/>
        <v>0</v>
      </c>
      <c r="K68" s="22">
        <f t="shared" si="15"/>
        <v>0</v>
      </c>
    </row>
    <row r="69" spans="2:14" ht="60" x14ac:dyDescent="0.25">
      <c r="B69" s="49">
        <v>4001007</v>
      </c>
      <c r="C69" s="13" t="s">
        <v>214</v>
      </c>
      <c r="D69" s="13" t="s">
        <v>799</v>
      </c>
      <c r="E69" s="36" t="s">
        <v>38</v>
      </c>
      <c r="F69" s="30" t="s">
        <v>239</v>
      </c>
      <c r="G69" s="13" t="s">
        <v>8</v>
      </c>
      <c r="H69" s="46">
        <v>303</v>
      </c>
      <c r="I69" s="22"/>
      <c r="J69" s="22">
        <f t="shared" si="14"/>
        <v>0</v>
      </c>
      <c r="K69" s="22">
        <f t="shared" si="15"/>
        <v>0</v>
      </c>
    </row>
    <row r="70" spans="2:14" ht="60" x14ac:dyDescent="0.25">
      <c r="B70" s="49">
        <v>4001008</v>
      </c>
      <c r="C70" s="13" t="s">
        <v>214</v>
      </c>
      <c r="D70" s="13" t="s">
        <v>799</v>
      </c>
      <c r="E70" s="36" t="s">
        <v>1045</v>
      </c>
      <c r="F70" s="30" t="s">
        <v>607</v>
      </c>
      <c r="G70" s="13" t="s">
        <v>3</v>
      </c>
      <c r="H70" s="46">
        <v>218.63</v>
      </c>
      <c r="I70" s="22"/>
      <c r="J70" s="22">
        <f t="shared" si="14"/>
        <v>0</v>
      </c>
      <c r="K70" s="22">
        <f t="shared" si="15"/>
        <v>0</v>
      </c>
    </row>
    <row r="71" spans="2:14" ht="47.25" x14ac:dyDescent="0.25">
      <c r="B71" s="33">
        <v>4002</v>
      </c>
      <c r="C71" s="15"/>
      <c r="D71" s="15"/>
      <c r="E71" s="36"/>
      <c r="F71" s="14" t="s">
        <v>1880</v>
      </c>
      <c r="G71" s="15"/>
      <c r="H71" s="45"/>
      <c r="I71" s="23"/>
      <c r="J71" s="23">
        <f>SUM(J72:J75)</f>
        <v>0</v>
      </c>
      <c r="K71" s="23">
        <f>SUM(K72:K75)</f>
        <v>0</v>
      </c>
      <c r="M71" s="5"/>
      <c r="N71" s="43"/>
    </row>
    <row r="72" spans="2:14" ht="60" x14ac:dyDescent="0.25">
      <c r="B72" s="49">
        <v>4002001</v>
      </c>
      <c r="C72" s="13" t="s">
        <v>214</v>
      </c>
      <c r="D72" s="13" t="s">
        <v>799</v>
      </c>
      <c r="E72" s="36" t="s">
        <v>49</v>
      </c>
      <c r="F72" s="30" t="s">
        <v>234</v>
      </c>
      <c r="G72" s="13" t="s">
        <v>3</v>
      </c>
      <c r="H72" s="46">
        <v>5.4</v>
      </c>
      <c r="I72" s="22"/>
      <c r="J72" s="22">
        <f t="shared" ref="J72:J75" si="16">I72*H72</f>
        <v>0</v>
      </c>
      <c r="K72" s="22">
        <f t="shared" ref="K72:K75" si="17">J72*$O$1</f>
        <v>0</v>
      </c>
    </row>
    <row r="73" spans="2:14" ht="60" x14ac:dyDescent="0.25">
      <c r="B73" s="49">
        <v>4002002</v>
      </c>
      <c r="C73" s="13" t="s">
        <v>214</v>
      </c>
      <c r="D73" s="13" t="s">
        <v>799</v>
      </c>
      <c r="E73" s="36" t="s">
        <v>34</v>
      </c>
      <c r="F73" s="30" t="s">
        <v>237</v>
      </c>
      <c r="G73" s="13" t="s">
        <v>8</v>
      </c>
      <c r="H73" s="46">
        <v>19.5</v>
      </c>
      <c r="I73" s="22"/>
      <c r="J73" s="22">
        <f t="shared" si="16"/>
        <v>0</v>
      </c>
      <c r="K73" s="22">
        <f t="shared" si="17"/>
        <v>0</v>
      </c>
    </row>
    <row r="74" spans="2:14" ht="60" x14ac:dyDescent="0.25">
      <c r="B74" s="49">
        <v>4002003</v>
      </c>
      <c r="C74" s="13" t="s">
        <v>214</v>
      </c>
      <c r="D74" s="13" t="s">
        <v>799</v>
      </c>
      <c r="E74" s="36" t="s">
        <v>33</v>
      </c>
      <c r="F74" s="30" t="s">
        <v>238</v>
      </c>
      <c r="G74" s="13" t="s">
        <v>8</v>
      </c>
      <c r="H74" s="46">
        <v>274.3</v>
      </c>
      <c r="I74" s="22"/>
      <c r="J74" s="22">
        <f t="shared" si="16"/>
        <v>0</v>
      </c>
      <c r="K74" s="22">
        <f t="shared" si="17"/>
        <v>0</v>
      </c>
    </row>
    <row r="75" spans="2:14" ht="60" x14ac:dyDescent="0.25">
      <c r="B75" s="49">
        <v>4002004</v>
      </c>
      <c r="C75" s="13" t="s">
        <v>214</v>
      </c>
      <c r="D75" s="13" t="s">
        <v>799</v>
      </c>
      <c r="E75" s="36" t="s">
        <v>31</v>
      </c>
      <c r="F75" s="30" t="s">
        <v>1881</v>
      </c>
      <c r="G75" s="13" t="s">
        <v>8</v>
      </c>
      <c r="H75" s="46">
        <v>69.7</v>
      </c>
      <c r="I75" s="22"/>
      <c r="J75" s="22">
        <f t="shared" si="16"/>
        <v>0</v>
      </c>
      <c r="K75" s="22">
        <f t="shared" si="17"/>
        <v>0</v>
      </c>
    </row>
    <row r="76" spans="2:14" ht="47.25" x14ac:dyDescent="0.25">
      <c r="B76" s="33">
        <v>4003</v>
      </c>
      <c r="C76" s="15"/>
      <c r="D76" s="15"/>
      <c r="E76" s="36"/>
      <c r="F76" s="14" t="s">
        <v>242</v>
      </c>
      <c r="G76" s="15"/>
      <c r="H76" s="45"/>
      <c r="I76" s="23"/>
      <c r="J76" s="23">
        <f>SUM(J77:J84)</f>
        <v>0</v>
      </c>
      <c r="K76" s="23">
        <f>SUM(K77:K84)</f>
        <v>0</v>
      </c>
      <c r="M76" s="5"/>
      <c r="N76" s="43"/>
    </row>
    <row r="77" spans="2:14" ht="60" x14ac:dyDescent="0.25">
      <c r="B77" s="49">
        <v>4003001</v>
      </c>
      <c r="C77" s="13" t="s">
        <v>214</v>
      </c>
      <c r="D77" s="13" t="s">
        <v>799</v>
      </c>
      <c r="E77" s="36" t="s">
        <v>50</v>
      </c>
      <c r="F77" s="30" t="s">
        <v>1454</v>
      </c>
      <c r="G77" s="13" t="s">
        <v>3</v>
      </c>
      <c r="H77" s="46">
        <v>133.52000000000001</v>
      </c>
      <c r="I77" s="22"/>
      <c r="J77" s="22">
        <f t="shared" ref="J77:J84" si="18">I77*H77</f>
        <v>0</v>
      </c>
      <c r="K77" s="22">
        <f t="shared" ref="K77:K84" si="19">J77*$O$1</f>
        <v>0</v>
      </c>
    </row>
    <row r="78" spans="2:14" ht="60" x14ac:dyDescent="0.25">
      <c r="B78" s="49">
        <v>4003002</v>
      </c>
      <c r="C78" s="13" t="s">
        <v>214</v>
      </c>
      <c r="D78" s="13" t="s">
        <v>799</v>
      </c>
      <c r="E78" s="36" t="s">
        <v>29</v>
      </c>
      <c r="F78" s="30" t="s">
        <v>233</v>
      </c>
      <c r="G78" s="13" t="s">
        <v>0</v>
      </c>
      <c r="H78" s="46">
        <v>1481.64</v>
      </c>
      <c r="I78" s="22"/>
      <c r="J78" s="22">
        <f t="shared" si="18"/>
        <v>0</v>
      </c>
      <c r="K78" s="22">
        <f t="shared" si="19"/>
        <v>0</v>
      </c>
    </row>
    <row r="79" spans="2:14" ht="60" x14ac:dyDescent="0.25">
      <c r="B79" s="49">
        <v>4003003</v>
      </c>
      <c r="C79" s="13" t="s">
        <v>214</v>
      </c>
      <c r="D79" s="13" t="s">
        <v>799</v>
      </c>
      <c r="E79" s="36" t="s">
        <v>36</v>
      </c>
      <c r="F79" s="30" t="s">
        <v>235</v>
      </c>
      <c r="G79" s="13" t="s">
        <v>8</v>
      </c>
      <c r="H79" s="46">
        <v>3706.3</v>
      </c>
      <c r="I79" s="22"/>
      <c r="J79" s="22">
        <f t="shared" si="18"/>
        <v>0</v>
      </c>
      <c r="K79" s="22">
        <f t="shared" si="19"/>
        <v>0</v>
      </c>
    </row>
    <row r="80" spans="2:14" ht="60" x14ac:dyDescent="0.25">
      <c r="B80" s="49">
        <v>4003004</v>
      </c>
      <c r="C80" s="13" t="s">
        <v>214</v>
      </c>
      <c r="D80" s="13" t="s">
        <v>799</v>
      </c>
      <c r="E80" s="36" t="s">
        <v>35</v>
      </c>
      <c r="F80" s="30" t="s">
        <v>236</v>
      </c>
      <c r="G80" s="13" t="s">
        <v>8</v>
      </c>
      <c r="H80" s="46">
        <v>1192.9000000000001</v>
      </c>
      <c r="I80" s="22"/>
      <c r="J80" s="22">
        <f t="shared" si="18"/>
        <v>0</v>
      </c>
      <c r="K80" s="22">
        <f t="shared" si="19"/>
        <v>0</v>
      </c>
    </row>
    <row r="81" spans="2:14" ht="60" x14ac:dyDescent="0.25">
      <c r="B81" s="49">
        <v>4003005</v>
      </c>
      <c r="C81" s="13" t="s">
        <v>214</v>
      </c>
      <c r="D81" s="13" t="s">
        <v>799</v>
      </c>
      <c r="E81" s="36" t="s">
        <v>34</v>
      </c>
      <c r="F81" s="30" t="s">
        <v>237</v>
      </c>
      <c r="G81" s="13" t="s">
        <v>8</v>
      </c>
      <c r="H81" s="46">
        <v>2010.1</v>
      </c>
      <c r="I81" s="22"/>
      <c r="J81" s="22">
        <f t="shared" si="18"/>
        <v>0</v>
      </c>
      <c r="K81" s="22">
        <f t="shared" si="19"/>
        <v>0</v>
      </c>
    </row>
    <row r="82" spans="2:14" ht="60" x14ac:dyDescent="0.25">
      <c r="B82" s="49">
        <v>4003006</v>
      </c>
      <c r="C82" s="13" t="s">
        <v>214</v>
      </c>
      <c r="D82" s="13" t="s">
        <v>799</v>
      </c>
      <c r="E82" s="36" t="s">
        <v>33</v>
      </c>
      <c r="F82" s="30" t="s">
        <v>238</v>
      </c>
      <c r="G82" s="13" t="s">
        <v>8</v>
      </c>
      <c r="H82" s="46">
        <v>678.8</v>
      </c>
      <c r="I82" s="22"/>
      <c r="J82" s="22">
        <f t="shared" si="18"/>
        <v>0</v>
      </c>
      <c r="K82" s="22">
        <f t="shared" si="19"/>
        <v>0</v>
      </c>
    </row>
    <row r="83" spans="2:14" ht="60" x14ac:dyDescent="0.25">
      <c r="B83" s="49">
        <v>4003007</v>
      </c>
      <c r="C83" s="13" t="s">
        <v>214</v>
      </c>
      <c r="D83" s="13" t="s">
        <v>799</v>
      </c>
      <c r="E83" s="36" t="s">
        <v>32</v>
      </c>
      <c r="F83" s="30" t="s">
        <v>243</v>
      </c>
      <c r="G83" s="13" t="s">
        <v>8</v>
      </c>
      <c r="H83" s="46">
        <v>1943.6</v>
      </c>
      <c r="I83" s="22"/>
      <c r="J83" s="22">
        <f t="shared" si="18"/>
        <v>0</v>
      </c>
      <c r="K83" s="22">
        <f t="shared" si="19"/>
        <v>0</v>
      </c>
    </row>
    <row r="84" spans="2:14" ht="60" x14ac:dyDescent="0.25">
      <c r="B84" s="49">
        <v>4003008</v>
      </c>
      <c r="C84" s="13" t="s">
        <v>214</v>
      </c>
      <c r="D84" s="13" t="s">
        <v>799</v>
      </c>
      <c r="E84" s="36" t="s">
        <v>31</v>
      </c>
      <c r="F84" s="30" t="s">
        <v>241</v>
      </c>
      <c r="G84" s="13" t="s">
        <v>8</v>
      </c>
      <c r="H84" s="46">
        <v>1957.6</v>
      </c>
      <c r="I84" s="22"/>
      <c r="J84" s="22">
        <f t="shared" si="18"/>
        <v>0</v>
      </c>
      <c r="K84" s="22">
        <f t="shared" si="19"/>
        <v>0</v>
      </c>
    </row>
    <row r="85" spans="2:14" ht="47.25" x14ac:dyDescent="0.25">
      <c r="B85" s="33">
        <v>4004</v>
      </c>
      <c r="C85" s="15"/>
      <c r="D85" s="15"/>
      <c r="E85" s="36"/>
      <c r="F85" s="14" t="s">
        <v>244</v>
      </c>
      <c r="G85" s="15"/>
      <c r="H85" s="45"/>
      <c r="I85" s="22"/>
      <c r="J85" s="23">
        <f>SUM(J86:J94)</f>
        <v>0</v>
      </c>
      <c r="K85" s="23">
        <f>SUM(K86:K94)</f>
        <v>0</v>
      </c>
      <c r="M85" s="5"/>
      <c r="N85" s="43"/>
    </row>
    <row r="86" spans="2:14" ht="60" x14ac:dyDescent="0.25">
      <c r="B86" s="49">
        <v>4004001</v>
      </c>
      <c r="C86" s="13" t="s">
        <v>214</v>
      </c>
      <c r="D86" s="13" t="s">
        <v>799</v>
      </c>
      <c r="E86" s="36" t="s">
        <v>50</v>
      </c>
      <c r="F86" s="30" t="s">
        <v>1454</v>
      </c>
      <c r="G86" s="13" t="s">
        <v>3</v>
      </c>
      <c r="H86" s="46">
        <v>50.21</v>
      </c>
      <c r="I86" s="22"/>
      <c r="J86" s="22">
        <f t="shared" ref="J86:J94" si="20">I86*H86</f>
        <v>0</v>
      </c>
      <c r="K86" s="22">
        <f t="shared" ref="K86:K94" si="21">J86*$O$1</f>
        <v>0</v>
      </c>
    </row>
    <row r="87" spans="2:14" ht="60" x14ac:dyDescent="0.25">
      <c r="B87" s="49">
        <v>4004002</v>
      </c>
      <c r="C87" s="13" t="s">
        <v>214</v>
      </c>
      <c r="D87" s="13" t="s">
        <v>799</v>
      </c>
      <c r="E87" s="36" t="s">
        <v>28</v>
      </c>
      <c r="F87" s="30" t="s">
        <v>233</v>
      </c>
      <c r="G87" s="13" t="s">
        <v>0</v>
      </c>
      <c r="H87" s="46">
        <v>657.96</v>
      </c>
      <c r="I87" s="22"/>
      <c r="J87" s="22">
        <f t="shared" si="20"/>
        <v>0</v>
      </c>
      <c r="K87" s="22">
        <f t="shared" si="21"/>
        <v>0</v>
      </c>
    </row>
    <row r="88" spans="2:14" ht="60" x14ac:dyDescent="0.25">
      <c r="B88" s="49">
        <v>4004003</v>
      </c>
      <c r="C88" s="13" t="s">
        <v>214</v>
      </c>
      <c r="D88" s="13" t="s">
        <v>799</v>
      </c>
      <c r="E88" s="36" t="s">
        <v>37</v>
      </c>
      <c r="F88" s="30" t="s">
        <v>248</v>
      </c>
      <c r="G88" s="13" t="s">
        <v>8</v>
      </c>
      <c r="H88" s="46">
        <v>1666.3</v>
      </c>
      <c r="I88" s="22"/>
      <c r="J88" s="22">
        <f t="shared" si="20"/>
        <v>0</v>
      </c>
      <c r="K88" s="22">
        <f t="shared" si="21"/>
        <v>0</v>
      </c>
    </row>
    <row r="89" spans="2:14" ht="60" x14ac:dyDescent="0.25">
      <c r="B89" s="49">
        <v>4004004</v>
      </c>
      <c r="C89" s="13" t="s">
        <v>214</v>
      </c>
      <c r="D89" s="13" t="s">
        <v>799</v>
      </c>
      <c r="E89" s="36" t="s">
        <v>36</v>
      </c>
      <c r="F89" s="30" t="s">
        <v>235</v>
      </c>
      <c r="G89" s="13" t="s">
        <v>8</v>
      </c>
      <c r="H89" s="46">
        <v>4512.1000000000004</v>
      </c>
      <c r="I89" s="22"/>
      <c r="J89" s="22">
        <f t="shared" si="20"/>
        <v>0</v>
      </c>
      <c r="K89" s="22">
        <f t="shared" si="21"/>
        <v>0</v>
      </c>
    </row>
    <row r="90" spans="2:14" ht="60" x14ac:dyDescent="0.25">
      <c r="B90" s="49">
        <v>4004005</v>
      </c>
      <c r="C90" s="13" t="s">
        <v>214</v>
      </c>
      <c r="D90" s="13" t="s">
        <v>799</v>
      </c>
      <c r="E90" s="36" t="s">
        <v>35</v>
      </c>
      <c r="F90" s="30" t="s">
        <v>236</v>
      </c>
      <c r="G90" s="13" t="s">
        <v>8</v>
      </c>
      <c r="H90" s="46">
        <v>288.39999999999998</v>
      </c>
      <c r="I90" s="22"/>
      <c r="J90" s="22">
        <f t="shared" si="20"/>
        <v>0</v>
      </c>
      <c r="K90" s="22">
        <f t="shared" si="21"/>
        <v>0</v>
      </c>
    </row>
    <row r="91" spans="2:14" ht="60" x14ac:dyDescent="0.25">
      <c r="B91" s="49">
        <v>4004006</v>
      </c>
      <c r="C91" s="13" t="s">
        <v>214</v>
      </c>
      <c r="D91" s="13" t="s">
        <v>799</v>
      </c>
      <c r="E91" s="36" t="s">
        <v>34</v>
      </c>
      <c r="F91" s="30" t="s">
        <v>237</v>
      </c>
      <c r="G91" s="13" t="s">
        <v>8</v>
      </c>
      <c r="H91" s="46">
        <v>370.4</v>
      </c>
      <c r="I91" s="22"/>
      <c r="J91" s="22">
        <f t="shared" si="20"/>
        <v>0</v>
      </c>
      <c r="K91" s="22">
        <f t="shared" si="21"/>
        <v>0</v>
      </c>
    </row>
    <row r="92" spans="2:14" ht="60" x14ac:dyDescent="0.25">
      <c r="B92" s="49">
        <v>4004007</v>
      </c>
      <c r="C92" s="13" t="s">
        <v>214</v>
      </c>
      <c r="D92" s="13" t="s">
        <v>799</v>
      </c>
      <c r="E92" s="36" t="s">
        <v>33</v>
      </c>
      <c r="F92" s="30" t="s">
        <v>238</v>
      </c>
      <c r="G92" s="13" t="s">
        <v>8</v>
      </c>
      <c r="H92" s="46">
        <v>4.4000000000000004</v>
      </c>
      <c r="I92" s="22"/>
      <c r="J92" s="22">
        <f t="shared" si="20"/>
        <v>0</v>
      </c>
      <c r="K92" s="22">
        <f t="shared" si="21"/>
        <v>0</v>
      </c>
    </row>
    <row r="93" spans="2:14" ht="60" x14ac:dyDescent="0.25">
      <c r="B93" s="49">
        <v>4004008</v>
      </c>
      <c r="C93" s="13" t="s">
        <v>214</v>
      </c>
      <c r="D93" s="13" t="s">
        <v>799</v>
      </c>
      <c r="E93" s="36" t="s">
        <v>32</v>
      </c>
      <c r="F93" s="30" t="s">
        <v>243</v>
      </c>
      <c r="G93" s="13" t="s">
        <v>8</v>
      </c>
      <c r="H93" s="46">
        <v>121.5</v>
      </c>
      <c r="I93" s="22"/>
      <c r="J93" s="22">
        <f t="shared" si="20"/>
        <v>0</v>
      </c>
      <c r="K93" s="22">
        <f t="shared" si="21"/>
        <v>0</v>
      </c>
    </row>
    <row r="94" spans="2:14" ht="60" x14ac:dyDescent="0.25">
      <c r="B94" s="49">
        <v>4004009</v>
      </c>
      <c r="C94" s="13" t="s">
        <v>214</v>
      </c>
      <c r="D94" s="13" t="s">
        <v>799</v>
      </c>
      <c r="E94" s="36" t="s">
        <v>31</v>
      </c>
      <c r="F94" s="30" t="s">
        <v>241</v>
      </c>
      <c r="G94" s="13" t="s">
        <v>8</v>
      </c>
      <c r="H94" s="46">
        <v>1057.4000000000001</v>
      </c>
      <c r="I94" s="22"/>
      <c r="J94" s="22">
        <f t="shared" si="20"/>
        <v>0</v>
      </c>
      <c r="K94" s="22">
        <f t="shared" si="21"/>
        <v>0</v>
      </c>
    </row>
    <row r="95" spans="2:14" ht="47.25" x14ac:dyDescent="0.25">
      <c r="B95" s="33">
        <v>4005</v>
      </c>
      <c r="C95" s="15"/>
      <c r="D95" s="15"/>
      <c r="E95" s="15"/>
      <c r="F95" s="14" t="s">
        <v>246</v>
      </c>
      <c r="G95" s="15"/>
      <c r="H95" s="45"/>
      <c r="I95" s="22"/>
      <c r="J95" s="23">
        <f>SUM(J96:J104)</f>
        <v>0</v>
      </c>
      <c r="K95" s="23">
        <f>SUM(K96:K104)</f>
        <v>0</v>
      </c>
      <c r="M95" s="5"/>
      <c r="N95" s="43"/>
    </row>
    <row r="96" spans="2:14" ht="60" x14ac:dyDescent="0.25">
      <c r="B96" s="49">
        <v>4005001</v>
      </c>
      <c r="C96" s="13" t="s">
        <v>214</v>
      </c>
      <c r="D96" s="13" t="s">
        <v>799</v>
      </c>
      <c r="E96" s="36" t="s">
        <v>28</v>
      </c>
      <c r="F96" s="30" t="s">
        <v>233</v>
      </c>
      <c r="G96" s="13" t="s">
        <v>0</v>
      </c>
      <c r="H96" s="46">
        <v>174.74</v>
      </c>
      <c r="I96" s="22"/>
      <c r="J96" s="22">
        <f t="shared" ref="J96:J104" si="22">I96*H96</f>
        <v>0</v>
      </c>
      <c r="K96" s="22">
        <f t="shared" ref="K96:K104" si="23">J96*$O$1</f>
        <v>0</v>
      </c>
    </row>
    <row r="97" spans="2:14" ht="60" x14ac:dyDescent="0.25">
      <c r="B97" s="49">
        <v>4005002</v>
      </c>
      <c r="C97" s="13" t="s">
        <v>214</v>
      </c>
      <c r="D97" s="13" t="s">
        <v>799</v>
      </c>
      <c r="E97" s="36" t="s">
        <v>50</v>
      </c>
      <c r="F97" s="30" t="s">
        <v>1454</v>
      </c>
      <c r="G97" s="13" t="s">
        <v>3</v>
      </c>
      <c r="H97" s="46">
        <v>15.3</v>
      </c>
      <c r="I97" s="22"/>
      <c r="J97" s="22">
        <f t="shared" si="22"/>
        <v>0</v>
      </c>
      <c r="K97" s="22">
        <f t="shared" si="23"/>
        <v>0</v>
      </c>
    </row>
    <row r="98" spans="2:14" ht="60" x14ac:dyDescent="0.25">
      <c r="B98" s="49">
        <v>4005003</v>
      </c>
      <c r="C98" s="13" t="s">
        <v>214</v>
      </c>
      <c r="D98" s="13" t="s">
        <v>799</v>
      </c>
      <c r="E98" s="36" t="s">
        <v>37</v>
      </c>
      <c r="F98" s="30" t="s">
        <v>248</v>
      </c>
      <c r="G98" s="13" t="s">
        <v>8</v>
      </c>
      <c r="H98" s="46">
        <v>60.7</v>
      </c>
      <c r="I98" s="22"/>
      <c r="J98" s="22">
        <f t="shared" si="22"/>
        <v>0</v>
      </c>
      <c r="K98" s="22">
        <f t="shared" si="23"/>
        <v>0</v>
      </c>
    </row>
    <row r="99" spans="2:14" ht="60" x14ac:dyDescent="0.25">
      <c r="B99" s="49">
        <v>4005004</v>
      </c>
      <c r="C99" s="13" t="s">
        <v>214</v>
      </c>
      <c r="D99" s="13" t="s">
        <v>799</v>
      </c>
      <c r="E99" s="36" t="s">
        <v>36</v>
      </c>
      <c r="F99" s="30" t="s">
        <v>235</v>
      </c>
      <c r="G99" s="13" t="s">
        <v>8</v>
      </c>
      <c r="H99" s="46">
        <v>98.8</v>
      </c>
      <c r="I99" s="22"/>
      <c r="J99" s="22">
        <f t="shared" si="22"/>
        <v>0</v>
      </c>
      <c r="K99" s="22">
        <f t="shared" si="23"/>
        <v>0</v>
      </c>
    </row>
    <row r="100" spans="2:14" ht="60" x14ac:dyDescent="0.25">
      <c r="B100" s="49">
        <v>4005005</v>
      </c>
      <c r="C100" s="13" t="s">
        <v>214</v>
      </c>
      <c r="D100" s="13" t="s">
        <v>799</v>
      </c>
      <c r="E100" s="36" t="s">
        <v>35</v>
      </c>
      <c r="F100" s="30" t="s">
        <v>236</v>
      </c>
      <c r="G100" s="13" t="s">
        <v>8</v>
      </c>
      <c r="H100" s="46">
        <v>141.5</v>
      </c>
      <c r="I100" s="22"/>
      <c r="J100" s="22">
        <f t="shared" si="22"/>
        <v>0</v>
      </c>
      <c r="K100" s="22">
        <f t="shared" si="23"/>
        <v>0</v>
      </c>
    </row>
    <row r="101" spans="2:14" ht="60" x14ac:dyDescent="0.25">
      <c r="B101" s="49">
        <v>4005006</v>
      </c>
      <c r="C101" s="13" t="s">
        <v>214</v>
      </c>
      <c r="D101" s="13" t="s">
        <v>799</v>
      </c>
      <c r="E101" s="36" t="s">
        <v>34</v>
      </c>
      <c r="F101" s="30" t="s">
        <v>237</v>
      </c>
      <c r="G101" s="13" t="s">
        <v>8</v>
      </c>
      <c r="H101" s="46">
        <v>111.9</v>
      </c>
      <c r="I101" s="22"/>
      <c r="J101" s="22">
        <f t="shared" si="22"/>
        <v>0</v>
      </c>
      <c r="K101" s="22">
        <f t="shared" si="23"/>
        <v>0</v>
      </c>
    </row>
    <row r="102" spans="2:14" ht="60" x14ac:dyDescent="0.25">
      <c r="B102" s="49">
        <v>4005007</v>
      </c>
      <c r="C102" s="13" t="s">
        <v>214</v>
      </c>
      <c r="D102" s="13" t="s">
        <v>799</v>
      </c>
      <c r="E102" s="36" t="s">
        <v>33</v>
      </c>
      <c r="F102" s="30" t="s">
        <v>238</v>
      </c>
      <c r="G102" s="13" t="s">
        <v>8</v>
      </c>
      <c r="H102" s="46">
        <v>518.79999999999995</v>
      </c>
      <c r="I102" s="22"/>
      <c r="J102" s="22">
        <f t="shared" si="22"/>
        <v>0</v>
      </c>
      <c r="K102" s="22">
        <f t="shared" si="23"/>
        <v>0</v>
      </c>
    </row>
    <row r="103" spans="2:14" ht="60" x14ac:dyDescent="0.25">
      <c r="B103" s="49">
        <v>4005008</v>
      </c>
      <c r="C103" s="13" t="s">
        <v>214</v>
      </c>
      <c r="D103" s="13" t="s">
        <v>799</v>
      </c>
      <c r="E103" s="36" t="s">
        <v>32</v>
      </c>
      <c r="F103" s="30" t="s">
        <v>243</v>
      </c>
      <c r="G103" s="13" t="s">
        <v>8</v>
      </c>
      <c r="H103" s="46">
        <v>51.6</v>
      </c>
      <c r="I103" s="22"/>
      <c r="J103" s="22">
        <f t="shared" si="22"/>
        <v>0</v>
      </c>
      <c r="K103" s="22">
        <f t="shared" si="23"/>
        <v>0</v>
      </c>
    </row>
    <row r="104" spans="2:14" ht="60" x14ac:dyDescent="0.25">
      <c r="B104" s="49">
        <v>4005009</v>
      </c>
      <c r="C104" s="13" t="s">
        <v>214</v>
      </c>
      <c r="D104" s="13" t="s">
        <v>799</v>
      </c>
      <c r="E104" s="36" t="s">
        <v>31</v>
      </c>
      <c r="F104" s="30" t="s">
        <v>241</v>
      </c>
      <c r="G104" s="13" t="s">
        <v>8</v>
      </c>
      <c r="H104" s="46">
        <v>133.9</v>
      </c>
      <c r="I104" s="22"/>
      <c r="J104" s="22">
        <f t="shared" si="22"/>
        <v>0</v>
      </c>
      <c r="K104" s="22">
        <f t="shared" si="23"/>
        <v>0</v>
      </c>
    </row>
    <row r="105" spans="2:14" ht="47.25" x14ac:dyDescent="0.25">
      <c r="B105" s="33">
        <v>4006</v>
      </c>
      <c r="C105" s="15"/>
      <c r="D105" s="15"/>
      <c r="E105" s="36"/>
      <c r="F105" s="14" t="s">
        <v>247</v>
      </c>
      <c r="G105" s="15"/>
      <c r="H105" s="46"/>
      <c r="I105" s="22"/>
      <c r="J105" s="23">
        <f>SUM(J106:J113)</f>
        <v>0</v>
      </c>
      <c r="K105" s="23">
        <f>SUM(K106:K113)</f>
        <v>0</v>
      </c>
      <c r="M105" s="5"/>
      <c r="N105" s="43"/>
    </row>
    <row r="106" spans="2:14" ht="60" x14ac:dyDescent="0.25">
      <c r="B106" s="49">
        <v>4006001</v>
      </c>
      <c r="C106" s="13" t="s">
        <v>214</v>
      </c>
      <c r="D106" s="13" t="s">
        <v>799</v>
      </c>
      <c r="E106" s="36" t="s">
        <v>49</v>
      </c>
      <c r="F106" s="30" t="s">
        <v>234</v>
      </c>
      <c r="G106" s="13" t="s">
        <v>3</v>
      </c>
      <c r="H106" s="46">
        <v>20.71</v>
      </c>
      <c r="I106" s="22"/>
      <c r="J106" s="22">
        <f t="shared" ref="J106:J113" si="24">I106*H106</f>
        <v>0</v>
      </c>
      <c r="K106" s="22">
        <f t="shared" ref="K106:K113" si="25">J106*$O$1</f>
        <v>0</v>
      </c>
    </row>
    <row r="107" spans="2:14" ht="60" x14ac:dyDescent="0.25">
      <c r="B107" s="49">
        <v>4006002</v>
      </c>
      <c r="C107" s="13" t="s">
        <v>214</v>
      </c>
      <c r="D107" s="13" t="s">
        <v>799</v>
      </c>
      <c r="E107" s="36" t="s">
        <v>36</v>
      </c>
      <c r="F107" s="30" t="s">
        <v>235</v>
      </c>
      <c r="G107" s="13" t="s">
        <v>8</v>
      </c>
      <c r="H107" s="46">
        <v>1171.7</v>
      </c>
      <c r="I107" s="22"/>
      <c r="J107" s="22">
        <f t="shared" si="24"/>
        <v>0</v>
      </c>
      <c r="K107" s="22">
        <f t="shared" si="25"/>
        <v>0</v>
      </c>
    </row>
    <row r="108" spans="2:14" ht="60" x14ac:dyDescent="0.25">
      <c r="B108" s="49">
        <v>4006003</v>
      </c>
      <c r="C108" s="13" t="s">
        <v>214</v>
      </c>
      <c r="D108" s="13" t="s">
        <v>799</v>
      </c>
      <c r="E108" s="36" t="s">
        <v>35</v>
      </c>
      <c r="F108" s="30" t="s">
        <v>236</v>
      </c>
      <c r="G108" s="13" t="s">
        <v>8</v>
      </c>
      <c r="H108" s="46">
        <v>216</v>
      </c>
      <c r="I108" s="22"/>
      <c r="J108" s="22">
        <f t="shared" si="24"/>
        <v>0</v>
      </c>
      <c r="K108" s="22">
        <f t="shared" si="25"/>
        <v>0</v>
      </c>
    </row>
    <row r="109" spans="2:14" ht="60" x14ac:dyDescent="0.25">
      <c r="B109" s="49">
        <v>4006004</v>
      </c>
      <c r="C109" s="13" t="s">
        <v>214</v>
      </c>
      <c r="D109" s="13" t="s">
        <v>799</v>
      </c>
      <c r="E109" s="36" t="s">
        <v>34</v>
      </c>
      <c r="F109" s="30" t="s">
        <v>237</v>
      </c>
      <c r="G109" s="13" t="s">
        <v>8</v>
      </c>
      <c r="H109" s="46">
        <v>568.70000000000005</v>
      </c>
      <c r="I109" s="22"/>
      <c r="J109" s="22">
        <f t="shared" si="24"/>
        <v>0</v>
      </c>
      <c r="K109" s="22">
        <f t="shared" si="25"/>
        <v>0</v>
      </c>
    </row>
    <row r="110" spans="2:14" ht="60" x14ac:dyDescent="0.25">
      <c r="B110" s="49">
        <v>4006005</v>
      </c>
      <c r="C110" s="13" t="s">
        <v>214</v>
      </c>
      <c r="D110" s="13" t="s">
        <v>799</v>
      </c>
      <c r="E110" s="36" t="s">
        <v>33</v>
      </c>
      <c r="F110" s="30" t="s">
        <v>238</v>
      </c>
      <c r="G110" s="13" t="s">
        <v>8</v>
      </c>
      <c r="H110" s="46">
        <v>347.8</v>
      </c>
      <c r="I110" s="22"/>
      <c r="J110" s="22">
        <f t="shared" si="24"/>
        <v>0</v>
      </c>
      <c r="K110" s="22">
        <f t="shared" si="25"/>
        <v>0</v>
      </c>
    </row>
    <row r="111" spans="2:14" ht="60" x14ac:dyDescent="0.25">
      <c r="B111" s="49">
        <v>4006006</v>
      </c>
      <c r="C111" s="13" t="s">
        <v>214</v>
      </c>
      <c r="D111" s="13" t="s">
        <v>799</v>
      </c>
      <c r="E111" s="36" t="s">
        <v>32</v>
      </c>
      <c r="F111" s="30" t="s">
        <v>243</v>
      </c>
      <c r="G111" s="13" t="s">
        <v>8</v>
      </c>
      <c r="H111" s="46">
        <v>55.2</v>
      </c>
      <c r="I111" s="22"/>
      <c r="J111" s="22">
        <f t="shared" si="24"/>
        <v>0</v>
      </c>
      <c r="K111" s="22">
        <f t="shared" si="25"/>
        <v>0</v>
      </c>
    </row>
    <row r="112" spans="2:14" ht="60" x14ac:dyDescent="0.25">
      <c r="B112" s="49">
        <v>4006007</v>
      </c>
      <c r="C112" s="13" t="s">
        <v>214</v>
      </c>
      <c r="D112" s="13" t="s">
        <v>799</v>
      </c>
      <c r="E112" s="36" t="s">
        <v>31</v>
      </c>
      <c r="F112" s="30" t="s">
        <v>241</v>
      </c>
      <c r="G112" s="13" t="s">
        <v>8</v>
      </c>
      <c r="H112" s="46">
        <v>111.5</v>
      </c>
      <c r="I112" s="22"/>
      <c r="J112" s="22">
        <f t="shared" si="24"/>
        <v>0</v>
      </c>
      <c r="K112" s="22">
        <f t="shared" si="25"/>
        <v>0</v>
      </c>
    </row>
    <row r="113" spans="2:14" ht="60" x14ac:dyDescent="0.25">
      <c r="B113" s="49">
        <v>4006008</v>
      </c>
      <c r="C113" s="13" t="s">
        <v>214</v>
      </c>
      <c r="D113" s="13" t="s">
        <v>799</v>
      </c>
      <c r="E113" s="36" t="s">
        <v>28</v>
      </c>
      <c r="F113" s="30" t="s">
        <v>233</v>
      </c>
      <c r="G113" s="13" t="s">
        <v>0</v>
      </c>
      <c r="H113" s="46">
        <v>122.36</v>
      </c>
      <c r="I113" s="22"/>
      <c r="J113" s="22">
        <f t="shared" si="24"/>
        <v>0</v>
      </c>
      <c r="K113" s="22">
        <f t="shared" si="25"/>
        <v>0</v>
      </c>
    </row>
    <row r="114" spans="2:14" ht="47.25" x14ac:dyDescent="0.25">
      <c r="B114" s="33">
        <v>4007</v>
      </c>
      <c r="C114" s="15"/>
      <c r="D114" s="15"/>
      <c r="E114" s="36"/>
      <c r="F114" s="14" t="s">
        <v>249</v>
      </c>
      <c r="G114" s="15"/>
      <c r="H114" s="46"/>
      <c r="I114" s="22"/>
      <c r="J114" s="23">
        <f>SUM(J115:J120)</f>
        <v>0</v>
      </c>
      <c r="K114" s="23">
        <f>SUM(K115:K120)</f>
        <v>0</v>
      </c>
      <c r="M114" s="5"/>
      <c r="N114" s="43"/>
    </row>
    <row r="115" spans="2:14" ht="60" x14ac:dyDescent="0.25">
      <c r="B115" s="49">
        <v>4007001</v>
      </c>
      <c r="C115" s="13" t="s">
        <v>214</v>
      </c>
      <c r="D115" s="13" t="s">
        <v>799</v>
      </c>
      <c r="E115" s="36" t="s">
        <v>49</v>
      </c>
      <c r="F115" s="30" t="s">
        <v>234</v>
      </c>
      <c r="G115" s="13" t="s">
        <v>3</v>
      </c>
      <c r="H115" s="46">
        <v>17.940000000000001</v>
      </c>
      <c r="I115" s="22"/>
      <c r="J115" s="22">
        <f t="shared" ref="J115:J120" si="26">I115*H115</f>
        <v>0</v>
      </c>
      <c r="K115" s="22">
        <f t="shared" ref="K115:K120" si="27">J115*$O$1</f>
        <v>0</v>
      </c>
    </row>
    <row r="116" spans="2:14" ht="60" x14ac:dyDescent="0.25">
      <c r="B116" s="49">
        <v>4007002</v>
      </c>
      <c r="C116" s="13" t="s">
        <v>214</v>
      </c>
      <c r="D116" s="13" t="s">
        <v>799</v>
      </c>
      <c r="E116" s="36" t="s">
        <v>34</v>
      </c>
      <c r="F116" s="30" t="s">
        <v>237</v>
      </c>
      <c r="G116" s="13" t="s">
        <v>8</v>
      </c>
      <c r="H116" s="46">
        <v>598.9</v>
      </c>
      <c r="I116" s="22"/>
      <c r="J116" s="22">
        <f t="shared" si="26"/>
        <v>0</v>
      </c>
      <c r="K116" s="22">
        <f t="shared" si="27"/>
        <v>0</v>
      </c>
    </row>
    <row r="117" spans="2:14" ht="60" x14ac:dyDescent="0.25">
      <c r="B117" s="49">
        <v>4007003</v>
      </c>
      <c r="C117" s="13" t="s">
        <v>214</v>
      </c>
      <c r="D117" s="13" t="s">
        <v>799</v>
      </c>
      <c r="E117" s="36" t="s">
        <v>33</v>
      </c>
      <c r="F117" s="30" t="s">
        <v>238</v>
      </c>
      <c r="G117" s="13" t="s">
        <v>8</v>
      </c>
      <c r="H117" s="46">
        <v>910.8</v>
      </c>
      <c r="I117" s="22"/>
      <c r="J117" s="22">
        <f t="shared" si="26"/>
        <v>0</v>
      </c>
      <c r="K117" s="22">
        <f t="shared" si="27"/>
        <v>0</v>
      </c>
    </row>
    <row r="118" spans="2:14" ht="60" x14ac:dyDescent="0.25">
      <c r="B118" s="49">
        <v>4007004</v>
      </c>
      <c r="C118" s="13" t="s">
        <v>214</v>
      </c>
      <c r="D118" s="13" t="s">
        <v>799</v>
      </c>
      <c r="E118" s="36" t="s">
        <v>32</v>
      </c>
      <c r="F118" s="30" t="s">
        <v>243</v>
      </c>
      <c r="G118" s="13" t="s">
        <v>8</v>
      </c>
      <c r="H118" s="46">
        <v>250.9</v>
      </c>
      <c r="I118" s="22"/>
      <c r="J118" s="22">
        <f t="shared" si="26"/>
        <v>0</v>
      </c>
      <c r="K118" s="22">
        <f t="shared" si="27"/>
        <v>0</v>
      </c>
    </row>
    <row r="119" spans="2:14" ht="60" x14ac:dyDescent="0.25">
      <c r="B119" s="49">
        <v>4007005</v>
      </c>
      <c r="C119" s="13" t="s">
        <v>214</v>
      </c>
      <c r="D119" s="13" t="s">
        <v>799</v>
      </c>
      <c r="E119" s="36" t="s">
        <v>31</v>
      </c>
      <c r="F119" s="30" t="s">
        <v>241</v>
      </c>
      <c r="G119" s="13" t="s">
        <v>8</v>
      </c>
      <c r="H119" s="46">
        <v>8.4</v>
      </c>
      <c r="I119" s="22"/>
      <c r="J119" s="22">
        <f t="shared" si="26"/>
        <v>0</v>
      </c>
      <c r="K119" s="22">
        <f t="shared" si="27"/>
        <v>0</v>
      </c>
    </row>
    <row r="120" spans="2:14" ht="60" x14ac:dyDescent="0.25">
      <c r="B120" s="49">
        <v>4007006</v>
      </c>
      <c r="C120" s="13" t="s">
        <v>214</v>
      </c>
      <c r="D120" s="13" t="s">
        <v>799</v>
      </c>
      <c r="E120" s="36" t="s">
        <v>28</v>
      </c>
      <c r="F120" s="30" t="s">
        <v>233</v>
      </c>
      <c r="G120" s="13" t="s">
        <v>0</v>
      </c>
      <c r="H120" s="46">
        <v>126.12</v>
      </c>
      <c r="I120" s="22"/>
      <c r="J120" s="22">
        <f t="shared" si="26"/>
        <v>0</v>
      </c>
      <c r="K120" s="22">
        <f t="shared" si="27"/>
        <v>0</v>
      </c>
    </row>
    <row r="121" spans="2:14" ht="47.25" x14ac:dyDescent="0.25">
      <c r="B121" s="33">
        <v>4008</v>
      </c>
      <c r="C121" s="15"/>
      <c r="D121" s="15"/>
      <c r="E121" s="36"/>
      <c r="F121" s="14" t="s">
        <v>250</v>
      </c>
      <c r="G121" s="15"/>
      <c r="H121" s="45"/>
      <c r="I121" s="22"/>
      <c r="J121" s="23">
        <f>SUM(J122:J126)</f>
        <v>0</v>
      </c>
      <c r="K121" s="23">
        <f>SUM(K122:K126)</f>
        <v>0</v>
      </c>
      <c r="M121" s="5"/>
      <c r="N121" s="43"/>
    </row>
    <row r="122" spans="2:14" ht="60" x14ac:dyDescent="0.25">
      <c r="B122" s="49">
        <v>4008001</v>
      </c>
      <c r="C122" s="13" t="s">
        <v>214</v>
      </c>
      <c r="D122" s="13" t="s">
        <v>799</v>
      </c>
      <c r="E122" s="36" t="s">
        <v>50</v>
      </c>
      <c r="F122" s="30" t="s">
        <v>1454</v>
      </c>
      <c r="G122" s="13" t="s">
        <v>3</v>
      </c>
      <c r="H122" s="46">
        <v>4.43</v>
      </c>
      <c r="I122" s="22"/>
      <c r="J122" s="22">
        <f t="shared" ref="J122:J126" si="28">I122*H122</f>
        <v>0</v>
      </c>
      <c r="K122" s="22">
        <f t="shared" ref="K122:K126" si="29">J122*$O$1</f>
        <v>0</v>
      </c>
    </row>
    <row r="123" spans="2:14" ht="60" x14ac:dyDescent="0.25">
      <c r="B123" s="49">
        <v>4008002</v>
      </c>
      <c r="C123" s="13" t="s">
        <v>214</v>
      </c>
      <c r="D123" s="13" t="s">
        <v>799</v>
      </c>
      <c r="E123" s="50" t="s">
        <v>34</v>
      </c>
      <c r="F123" s="30" t="s">
        <v>245</v>
      </c>
      <c r="G123" s="13" t="s">
        <v>8</v>
      </c>
      <c r="H123" s="46">
        <v>166.2</v>
      </c>
      <c r="I123" s="22"/>
      <c r="J123" s="22">
        <f t="shared" si="28"/>
        <v>0</v>
      </c>
      <c r="K123" s="22">
        <f t="shared" si="29"/>
        <v>0</v>
      </c>
    </row>
    <row r="124" spans="2:14" ht="60" x14ac:dyDescent="0.25">
      <c r="B124" s="49">
        <v>4008003</v>
      </c>
      <c r="C124" s="13" t="s">
        <v>214</v>
      </c>
      <c r="D124" s="13" t="s">
        <v>799</v>
      </c>
      <c r="E124" s="36" t="s">
        <v>33</v>
      </c>
      <c r="F124" s="30" t="s">
        <v>238</v>
      </c>
      <c r="G124" s="13" t="s">
        <v>8</v>
      </c>
      <c r="H124" s="46">
        <v>621.70000000000005</v>
      </c>
      <c r="I124" s="22"/>
      <c r="J124" s="22">
        <f t="shared" si="28"/>
        <v>0</v>
      </c>
      <c r="K124" s="22">
        <f t="shared" si="29"/>
        <v>0</v>
      </c>
    </row>
    <row r="125" spans="2:14" ht="60" x14ac:dyDescent="0.25">
      <c r="B125" s="49">
        <v>4008004</v>
      </c>
      <c r="C125" s="13" t="s">
        <v>214</v>
      </c>
      <c r="D125" s="13" t="s">
        <v>799</v>
      </c>
      <c r="E125" s="36" t="s">
        <v>28</v>
      </c>
      <c r="F125" s="30" t="s">
        <v>233</v>
      </c>
      <c r="G125" s="13" t="s">
        <v>0</v>
      </c>
      <c r="H125" s="46">
        <v>47</v>
      </c>
      <c r="I125" s="22"/>
      <c r="J125" s="22">
        <f t="shared" si="28"/>
        <v>0</v>
      </c>
      <c r="K125" s="22">
        <f t="shared" si="29"/>
        <v>0</v>
      </c>
    </row>
    <row r="126" spans="2:14" ht="60" x14ac:dyDescent="0.25">
      <c r="B126" s="49">
        <v>4008005</v>
      </c>
      <c r="C126" s="13" t="s">
        <v>214</v>
      </c>
      <c r="D126" s="13" t="s">
        <v>799</v>
      </c>
      <c r="E126" s="36" t="s">
        <v>1080</v>
      </c>
      <c r="F126" s="30" t="s">
        <v>251</v>
      </c>
      <c r="G126" s="13" t="s">
        <v>3</v>
      </c>
      <c r="H126" s="46">
        <v>2.2000000000000002</v>
      </c>
      <c r="I126" s="22"/>
      <c r="J126" s="22">
        <f t="shared" si="28"/>
        <v>0</v>
      </c>
      <c r="K126" s="22">
        <f t="shared" si="29"/>
        <v>0</v>
      </c>
    </row>
    <row r="127" spans="2:14" ht="47.25" x14ac:dyDescent="0.25">
      <c r="B127" s="33">
        <v>4009</v>
      </c>
      <c r="C127" s="15"/>
      <c r="D127" s="15"/>
      <c r="E127" s="36"/>
      <c r="F127" s="14" t="s">
        <v>1455</v>
      </c>
      <c r="G127" s="15"/>
      <c r="H127" s="45"/>
      <c r="I127" s="22"/>
      <c r="J127" s="23">
        <f>SUM(J128:J140)</f>
        <v>0</v>
      </c>
      <c r="K127" s="23">
        <f>SUM(K128:K140)</f>
        <v>0</v>
      </c>
      <c r="M127" s="5"/>
      <c r="N127" s="43"/>
    </row>
    <row r="128" spans="2:14" ht="45" x14ac:dyDescent="0.25">
      <c r="B128" s="49">
        <v>4009001</v>
      </c>
      <c r="C128" s="13" t="s">
        <v>214</v>
      </c>
      <c r="D128" s="13" t="s">
        <v>797</v>
      </c>
      <c r="E128" s="36" t="s">
        <v>2052</v>
      </c>
      <c r="F128" s="30" t="s">
        <v>1456</v>
      </c>
      <c r="G128" s="13" t="s">
        <v>8</v>
      </c>
      <c r="H128" s="46">
        <v>1372</v>
      </c>
      <c r="I128" s="22"/>
      <c r="J128" s="22">
        <f t="shared" ref="J128:J140" si="30">I128*H128</f>
        <v>0</v>
      </c>
      <c r="K128" s="22">
        <f t="shared" ref="K128:K140" si="31">J128*$O$1</f>
        <v>0</v>
      </c>
    </row>
    <row r="129" spans="2:14" ht="45" x14ac:dyDescent="0.25">
      <c r="B129" s="49">
        <v>4009002</v>
      </c>
      <c r="C129" s="13" t="s">
        <v>214</v>
      </c>
      <c r="D129" s="13" t="s">
        <v>797</v>
      </c>
      <c r="E129" s="36" t="s">
        <v>2053</v>
      </c>
      <c r="F129" s="30" t="s">
        <v>1457</v>
      </c>
      <c r="G129" s="13" t="s">
        <v>8</v>
      </c>
      <c r="H129" s="46">
        <v>1438</v>
      </c>
      <c r="I129" s="22"/>
      <c r="J129" s="22">
        <f t="shared" si="30"/>
        <v>0</v>
      </c>
      <c r="K129" s="22">
        <f t="shared" si="31"/>
        <v>0</v>
      </c>
    </row>
    <row r="130" spans="2:14" ht="45" x14ac:dyDescent="0.25">
      <c r="B130" s="49">
        <v>4009003</v>
      </c>
      <c r="C130" s="13" t="s">
        <v>214</v>
      </c>
      <c r="D130" s="13" t="s">
        <v>797</v>
      </c>
      <c r="E130" s="36" t="s">
        <v>2054</v>
      </c>
      <c r="F130" s="30" t="s">
        <v>1458</v>
      </c>
      <c r="G130" s="13" t="s">
        <v>8</v>
      </c>
      <c r="H130" s="46">
        <v>20671</v>
      </c>
      <c r="I130" s="22"/>
      <c r="J130" s="22">
        <f t="shared" si="30"/>
        <v>0</v>
      </c>
      <c r="K130" s="22">
        <f t="shared" si="31"/>
        <v>0</v>
      </c>
    </row>
    <row r="131" spans="2:14" ht="45" x14ac:dyDescent="0.25">
      <c r="B131" s="49">
        <v>4009004</v>
      </c>
      <c r="C131" s="13" t="s">
        <v>215</v>
      </c>
      <c r="D131" s="13" t="s">
        <v>797</v>
      </c>
      <c r="E131" s="36" t="s">
        <v>2055</v>
      </c>
      <c r="F131" s="30" t="s">
        <v>1459</v>
      </c>
      <c r="G131" s="13" t="s">
        <v>8</v>
      </c>
      <c r="H131" s="46">
        <v>644</v>
      </c>
      <c r="I131" s="22"/>
      <c r="J131" s="22">
        <f t="shared" si="30"/>
        <v>0</v>
      </c>
      <c r="K131" s="22">
        <f t="shared" si="31"/>
        <v>0</v>
      </c>
    </row>
    <row r="132" spans="2:14" ht="45" x14ac:dyDescent="0.25">
      <c r="B132" s="49">
        <v>4009005</v>
      </c>
      <c r="C132" s="13" t="s">
        <v>215</v>
      </c>
      <c r="D132" s="13" t="s">
        <v>797</v>
      </c>
      <c r="E132" s="36" t="s">
        <v>2056</v>
      </c>
      <c r="F132" s="30" t="s">
        <v>1460</v>
      </c>
      <c r="G132" s="13" t="s">
        <v>8</v>
      </c>
      <c r="H132" s="46">
        <v>149</v>
      </c>
      <c r="I132" s="22"/>
      <c r="J132" s="22">
        <f t="shared" si="30"/>
        <v>0</v>
      </c>
      <c r="K132" s="22">
        <f t="shared" si="31"/>
        <v>0</v>
      </c>
    </row>
    <row r="133" spans="2:14" ht="45" x14ac:dyDescent="0.25">
      <c r="B133" s="49">
        <v>4009006</v>
      </c>
      <c r="C133" s="13" t="s">
        <v>215</v>
      </c>
      <c r="D133" s="13" t="s">
        <v>797</v>
      </c>
      <c r="E133" s="36" t="s">
        <v>2057</v>
      </c>
      <c r="F133" s="30" t="s">
        <v>1461</v>
      </c>
      <c r="G133" s="13" t="s">
        <v>8</v>
      </c>
      <c r="H133" s="46">
        <v>228</v>
      </c>
      <c r="I133" s="22"/>
      <c r="J133" s="22">
        <f t="shared" si="30"/>
        <v>0</v>
      </c>
      <c r="K133" s="22">
        <f t="shared" si="31"/>
        <v>0</v>
      </c>
    </row>
    <row r="134" spans="2:14" ht="45" x14ac:dyDescent="0.25">
      <c r="B134" s="49">
        <v>4009007</v>
      </c>
      <c r="C134" s="13" t="s">
        <v>215</v>
      </c>
      <c r="D134" s="13" t="s">
        <v>797</v>
      </c>
      <c r="E134" s="36" t="s">
        <v>2058</v>
      </c>
      <c r="F134" s="30" t="s">
        <v>1462</v>
      </c>
      <c r="G134" s="13" t="s">
        <v>8</v>
      </c>
      <c r="H134" s="46">
        <v>376</v>
      </c>
      <c r="I134" s="22"/>
      <c r="J134" s="22">
        <f t="shared" si="30"/>
        <v>0</v>
      </c>
      <c r="K134" s="22">
        <f t="shared" si="31"/>
        <v>0</v>
      </c>
    </row>
    <row r="135" spans="2:14" ht="45" x14ac:dyDescent="0.25">
      <c r="B135" s="49">
        <v>4009008</v>
      </c>
      <c r="C135" s="13" t="s">
        <v>215</v>
      </c>
      <c r="D135" s="13" t="s">
        <v>797</v>
      </c>
      <c r="E135" s="36" t="s">
        <v>2059</v>
      </c>
      <c r="F135" s="30" t="s">
        <v>1463</v>
      </c>
      <c r="G135" s="13" t="s">
        <v>8</v>
      </c>
      <c r="H135" s="46">
        <v>470</v>
      </c>
      <c r="I135" s="22"/>
      <c r="J135" s="22">
        <f t="shared" si="30"/>
        <v>0</v>
      </c>
      <c r="K135" s="22">
        <f t="shared" si="31"/>
        <v>0</v>
      </c>
    </row>
    <row r="136" spans="2:14" ht="45" x14ac:dyDescent="0.25">
      <c r="B136" s="49">
        <v>4009009</v>
      </c>
      <c r="C136" s="13" t="s">
        <v>215</v>
      </c>
      <c r="D136" s="13" t="s">
        <v>797</v>
      </c>
      <c r="E136" s="36" t="s">
        <v>2060</v>
      </c>
      <c r="F136" s="30" t="s">
        <v>1464</v>
      </c>
      <c r="G136" s="13" t="s">
        <v>8</v>
      </c>
      <c r="H136" s="46">
        <v>29</v>
      </c>
      <c r="I136" s="22"/>
      <c r="J136" s="22">
        <f t="shared" si="30"/>
        <v>0</v>
      </c>
      <c r="K136" s="22">
        <f t="shared" si="31"/>
        <v>0</v>
      </c>
    </row>
    <row r="137" spans="2:14" ht="45" x14ac:dyDescent="0.25">
      <c r="B137" s="49">
        <v>4009010</v>
      </c>
      <c r="C137" s="13" t="s">
        <v>215</v>
      </c>
      <c r="D137" s="13" t="s">
        <v>797</v>
      </c>
      <c r="E137" s="36" t="s">
        <v>2061</v>
      </c>
      <c r="F137" s="30" t="s">
        <v>1465</v>
      </c>
      <c r="G137" s="34" t="s">
        <v>1</v>
      </c>
      <c r="H137" s="46">
        <v>1</v>
      </c>
      <c r="I137" s="22"/>
      <c r="J137" s="22">
        <f t="shared" si="30"/>
        <v>0</v>
      </c>
      <c r="K137" s="22">
        <f t="shared" si="31"/>
        <v>0</v>
      </c>
    </row>
    <row r="138" spans="2:14" ht="45" x14ac:dyDescent="0.25">
      <c r="B138" s="49">
        <v>4009011</v>
      </c>
      <c r="C138" s="13" t="s">
        <v>215</v>
      </c>
      <c r="D138" s="13" t="s">
        <v>797</v>
      </c>
      <c r="E138" s="36" t="s">
        <v>2062</v>
      </c>
      <c r="F138" s="30" t="s">
        <v>1466</v>
      </c>
      <c r="G138" s="13" t="s">
        <v>8</v>
      </c>
      <c r="H138" s="46">
        <v>195</v>
      </c>
      <c r="I138" s="22"/>
      <c r="J138" s="22">
        <f t="shared" si="30"/>
        <v>0</v>
      </c>
      <c r="K138" s="22">
        <f t="shared" si="31"/>
        <v>0</v>
      </c>
    </row>
    <row r="139" spans="2:14" ht="45" x14ac:dyDescent="0.25">
      <c r="B139" s="49">
        <v>4009012</v>
      </c>
      <c r="C139" s="13" t="s">
        <v>215</v>
      </c>
      <c r="D139" s="13" t="s">
        <v>797</v>
      </c>
      <c r="E139" s="36" t="s">
        <v>2063</v>
      </c>
      <c r="F139" s="30" t="s">
        <v>1467</v>
      </c>
      <c r="G139" s="13" t="s">
        <v>8</v>
      </c>
      <c r="H139" s="46">
        <v>42</v>
      </c>
      <c r="I139" s="22"/>
      <c r="J139" s="22">
        <f t="shared" si="30"/>
        <v>0</v>
      </c>
      <c r="K139" s="22">
        <f t="shared" si="31"/>
        <v>0</v>
      </c>
    </row>
    <row r="140" spans="2:14" ht="75" x14ac:dyDescent="0.25">
      <c r="B140" s="49">
        <v>4009013</v>
      </c>
      <c r="C140" s="13" t="s">
        <v>214</v>
      </c>
      <c r="D140" s="13" t="s">
        <v>799</v>
      </c>
      <c r="E140" s="36" t="s">
        <v>36</v>
      </c>
      <c r="F140" s="30" t="s">
        <v>1468</v>
      </c>
      <c r="G140" s="13" t="s">
        <v>8</v>
      </c>
      <c r="H140" s="46">
        <v>31</v>
      </c>
      <c r="I140" s="22"/>
      <c r="J140" s="22">
        <f t="shared" si="30"/>
        <v>0</v>
      </c>
      <c r="K140" s="22">
        <f t="shared" si="31"/>
        <v>0</v>
      </c>
    </row>
    <row r="141" spans="2:14" ht="47.25" x14ac:dyDescent="0.25">
      <c r="B141" s="33">
        <v>4010</v>
      </c>
      <c r="C141" s="15"/>
      <c r="D141" s="15"/>
      <c r="E141" s="36"/>
      <c r="F141" s="14" t="s">
        <v>1476</v>
      </c>
      <c r="G141" s="15"/>
      <c r="H141" s="46"/>
      <c r="I141" s="22"/>
      <c r="J141" s="23">
        <f>SUM(J142:J150)</f>
        <v>0</v>
      </c>
      <c r="K141" s="23">
        <f>SUM(K142:K150)</f>
        <v>0</v>
      </c>
      <c r="M141" s="5"/>
      <c r="N141" s="43"/>
    </row>
    <row r="142" spans="2:14" ht="60" x14ac:dyDescent="0.25">
      <c r="B142" s="49">
        <v>4010001</v>
      </c>
      <c r="C142" s="13" t="s">
        <v>214</v>
      </c>
      <c r="D142" s="13" t="s">
        <v>799</v>
      </c>
      <c r="E142" s="36" t="s">
        <v>50</v>
      </c>
      <c r="F142" s="30" t="s">
        <v>1454</v>
      </c>
      <c r="G142" s="13" t="s">
        <v>3</v>
      </c>
      <c r="H142" s="46">
        <v>59.69</v>
      </c>
      <c r="I142" s="22"/>
      <c r="J142" s="22">
        <f t="shared" ref="J142:J150" si="32">I142*H142</f>
        <v>0</v>
      </c>
      <c r="K142" s="22">
        <f t="shared" ref="K142:K150" si="33">J142*$O$1</f>
        <v>0</v>
      </c>
    </row>
    <row r="143" spans="2:14" ht="60" x14ac:dyDescent="0.25">
      <c r="B143" s="49">
        <v>4010002</v>
      </c>
      <c r="C143" s="13" t="s">
        <v>214</v>
      </c>
      <c r="D143" s="13" t="s">
        <v>799</v>
      </c>
      <c r="E143" s="36" t="s">
        <v>37</v>
      </c>
      <c r="F143" s="30" t="s">
        <v>248</v>
      </c>
      <c r="G143" s="13" t="s">
        <v>8</v>
      </c>
      <c r="H143" s="46">
        <v>455.4</v>
      </c>
      <c r="I143" s="22"/>
      <c r="J143" s="22">
        <f t="shared" si="32"/>
        <v>0</v>
      </c>
      <c r="K143" s="22">
        <f t="shared" si="33"/>
        <v>0</v>
      </c>
    </row>
    <row r="144" spans="2:14" ht="60" x14ac:dyDescent="0.25">
      <c r="B144" s="49">
        <v>4010003</v>
      </c>
      <c r="C144" s="13" t="s">
        <v>214</v>
      </c>
      <c r="D144" s="13" t="s">
        <v>799</v>
      </c>
      <c r="E144" s="36" t="s">
        <v>36</v>
      </c>
      <c r="F144" s="30" t="s">
        <v>235</v>
      </c>
      <c r="G144" s="13" t="s">
        <v>8</v>
      </c>
      <c r="H144" s="46">
        <v>1773</v>
      </c>
      <c r="I144" s="22"/>
      <c r="J144" s="22">
        <f t="shared" si="32"/>
        <v>0</v>
      </c>
      <c r="K144" s="22">
        <f t="shared" si="33"/>
        <v>0</v>
      </c>
    </row>
    <row r="145" spans="2:14" ht="60" x14ac:dyDescent="0.25">
      <c r="B145" s="49">
        <v>4010004</v>
      </c>
      <c r="C145" s="13" t="s">
        <v>214</v>
      </c>
      <c r="D145" s="13" t="s">
        <v>799</v>
      </c>
      <c r="E145" s="36" t="s">
        <v>35</v>
      </c>
      <c r="F145" s="30" t="s">
        <v>236</v>
      </c>
      <c r="G145" s="13" t="s">
        <v>8</v>
      </c>
      <c r="H145" s="46">
        <v>325.3</v>
      </c>
      <c r="I145" s="22"/>
      <c r="J145" s="22">
        <f t="shared" si="32"/>
        <v>0</v>
      </c>
      <c r="K145" s="22">
        <f t="shared" si="33"/>
        <v>0</v>
      </c>
    </row>
    <row r="146" spans="2:14" ht="60" x14ac:dyDescent="0.25">
      <c r="B146" s="49">
        <v>4010005</v>
      </c>
      <c r="C146" s="13" t="s">
        <v>214</v>
      </c>
      <c r="D146" s="13" t="s">
        <v>799</v>
      </c>
      <c r="E146" s="36" t="s">
        <v>34</v>
      </c>
      <c r="F146" s="30" t="s">
        <v>237</v>
      </c>
      <c r="G146" s="13" t="s">
        <v>8</v>
      </c>
      <c r="H146" s="46">
        <v>1984.6</v>
      </c>
      <c r="I146" s="22"/>
      <c r="J146" s="22">
        <f t="shared" si="32"/>
        <v>0</v>
      </c>
      <c r="K146" s="22">
        <f t="shared" si="33"/>
        <v>0</v>
      </c>
    </row>
    <row r="147" spans="2:14" ht="60" x14ac:dyDescent="0.25">
      <c r="B147" s="49">
        <v>4010006</v>
      </c>
      <c r="C147" s="13" t="s">
        <v>214</v>
      </c>
      <c r="D147" s="13" t="s">
        <v>799</v>
      </c>
      <c r="E147" s="36" t="s">
        <v>33</v>
      </c>
      <c r="F147" s="30" t="s">
        <v>238</v>
      </c>
      <c r="G147" s="13" t="s">
        <v>8</v>
      </c>
      <c r="H147" s="46">
        <v>1306.2</v>
      </c>
      <c r="I147" s="22"/>
      <c r="J147" s="22">
        <f t="shared" si="32"/>
        <v>0</v>
      </c>
      <c r="K147" s="22">
        <f t="shared" si="33"/>
        <v>0</v>
      </c>
    </row>
    <row r="148" spans="2:14" ht="60" x14ac:dyDescent="0.25">
      <c r="B148" s="49">
        <v>4010007</v>
      </c>
      <c r="C148" s="13" t="s">
        <v>214</v>
      </c>
      <c r="D148" s="13" t="s">
        <v>799</v>
      </c>
      <c r="E148" s="36" t="s">
        <v>32</v>
      </c>
      <c r="F148" s="30" t="s">
        <v>243</v>
      </c>
      <c r="G148" s="13" t="s">
        <v>8</v>
      </c>
      <c r="H148" s="46">
        <v>239.9</v>
      </c>
      <c r="I148" s="22"/>
      <c r="J148" s="22">
        <f t="shared" si="32"/>
        <v>0</v>
      </c>
      <c r="K148" s="22">
        <f t="shared" si="33"/>
        <v>0</v>
      </c>
    </row>
    <row r="149" spans="2:14" ht="60" x14ac:dyDescent="0.25">
      <c r="B149" s="49">
        <v>4010008</v>
      </c>
      <c r="C149" s="13" t="s">
        <v>214</v>
      </c>
      <c r="D149" s="13" t="s">
        <v>799</v>
      </c>
      <c r="E149" s="36" t="s">
        <v>31</v>
      </c>
      <c r="F149" s="30" t="s">
        <v>241</v>
      </c>
      <c r="G149" s="13" t="s">
        <v>8</v>
      </c>
      <c r="H149" s="46">
        <v>337.4</v>
      </c>
      <c r="I149" s="22"/>
      <c r="J149" s="22">
        <f t="shared" si="32"/>
        <v>0</v>
      </c>
      <c r="K149" s="22">
        <f t="shared" si="33"/>
        <v>0</v>
      </c>
    </row>
    <row r="150" spans="2:14" ht="60" x14ac:dyDescent="0.25">
      <c r="B150" s="49">
        <v>4010009</v>
      </c>
      <c r="C150" s="13" t="s">
        <v>214</v>
      </c>
      <c r="D150" s="13" t="s">
        <v>799</v>
      </c>
      <c r="E150" s="36" t="s">
        <v>28</v>
      </c>
      <c r="F150" s="30" t="s">
        <v>233</v>
      </c>
      <c r="G150" s="13" t="s">
        <v>0</v>
      </c>
      <c r="H150" s="46">
        <v>458.39</v>
      </c>
      <c r="I150" s="22"/>
      <c r="J150" s="22">
        <f t="shared" si="32"/>
        <v>0</v>
      </c>
      <c r="K150" s="22">
        <f t="shared" si="33"/>
        <v>0</v>
      </c>
    </row>
    <row r="151" spans="2:14" ht="47.25" x14ac:dyDescent="0.25">
      <c r="B151" s="33">
        <v>4011</v>
      </c>
      <c r="C151" s="15"/>
      <c r="D151" s="15"/>
      <c r="E151" s="36"/>
      <c r="F151" s="14" t="s">
        <v>252</v>
      </c>
      <c r="G151" s="15"/>
      <c r="H151" s="45"/>
      <c r="I151" s="22"/>
      <c r="J151" s="23">
        <f>SUM(J152:J157)</f>
        <v>0</v>
      </c>
      <c r="K151" s="23">
        <f>SUM(K152:K157)</f>
        <v>0</v>
      </c>
      <c r="M151" s="5"/>
      <c r="N151" s="43"/>
    </row>
    <row r="152" spans="2:14" ht="45" x14ac:dyDescent="0.25">
      <c r="B152" s="49">
        <v>4011001</v>
      </c>
      <c r="C152" s="13" t="s">
        <v>214</v>
      </c>
      <c r="D152" s="13" t="s">
        <v>797</v>
      </c>
      <c r="E152" s="36" t="s">
        <v>2064</v>
      </c>
      <c r="F152" s="30" t="s">
        <v>1469</v>
      </c>
      <c r="G152" s="13" t="s">
        <v>8</v>
      </c>
      <c r="H152" s="46">
        <v>315</v>
      </c>
      <c r="I152" s="22"/>
      <c r="J152" s="22">
        <f t="shared" ref="J152:J157" si="34">I152*H152</f>
        <v>0</v>
      </c>
      <c r="K152" s="22">
        <f t="shared" ref="K152:K157" si="35">J152*$O$1</f>
        <v>0</v>
      </c>
    </row>
    <row r="153" spans="2:14" ht="45" x14ac:dyDescent="0.25">
      <c r="B153" s="49">
        <v>4011002</v>
      </c>
      <c r="C153" s="13" t="s">
        <v>215</v>
      </c>
      <c r="D153" s="13" t="s">
        <v>797</v>
      </c>
      <c r="E153" s="36" t="s">
        <v>2065</v>
      </c>
      <c r="F153" s="30" t="s">
        <v>253</v>
      </c>
      <c r="G153" s="34" t="s">
        <v>1</v>
      </c>
      <c r="H153" s="46">
        <v>20</v>
      </c>
      <c r="I153" s="22"/>
      <c r="J153" s="22">
        <f t="shared" si="34"/>
        <v>0</v>
      </c>
      <c r="K153" s="22">
        <f t="shared" si="35"/>
        <v>0</v>
      </c>
    </row>
    <row r="154" spans="2:14" ht="45" x14ac:dyDescent="0.25">
      <c r="B154" s="49">
        <v>4011003</v>
      </c>
      <c r="C154" s="13" t="s">
        <v>215</v>
      </c>
      <c r="D154" s="13" t="s">
        <v>799</v>
      </c>
      <c r="E154" s="36">
        <v>11002</v>
      </c>
      <c r="F154" s="30" t="s">
        <v>1470</v>
      </c>
      <c r="G154" s="13" t="s">
        <v>8</v>
      </c>
      <c r="H154" s="46">
        <v>70</v>
      </c>
      <c r="I154" s="22"/>
      <c r="J154" s="22">
        <f t="shared" si="34"/>
        <v>0</v>
      </c>
      <c r="K154" s="22">
        <f t="shared" si="35"/>
        <v>0</v>
      </c>
    </row>
    <row r="155" spans="2:14" ht="45" x14ac:dyDescent="0.25">
      <c r="B155" s="49">
        <v>4011004</v>
      </c>
      <c r="C155" s="13" t="s">
        <v>215</v>
      </c>
      <c r="D155" s="13" t="s">
        <v>799</v>
      </c>
      <c r="E155" s="36">
        <v>44074</v>
      </c>
      <c r="F155" s="30" t="s">
        <v>1471</v>
      </c>
      <c r="G155" s="34" t="s">
        <v>16</v>
      </c>
      <c r="H155" s="46">
        <v>18</v>
      </c>
      <c r="I155" s="22"/>
      <c r="J155" s="22">
        <f t="shared" si="34"/>
        <v>0</v>
      </c>
      <c r="K155" s="22">
        <f t="shared" si="35"/>
        <v>0</v>
      </c>
    </row>
    <row r="156" spans="2:14" ht="45" x14ac:dyDescent="0.25">
      <c r="B156" s="49">
        <v>4011005</v>
      </c>
      <c r="C156" s="13" t="s">
        <v>215</v>
      </c>
      <c r="D156" s="13" t="s">
        <v>797</v>
      </c>
      <c r="E156" s="36" t="s">
        <v>2066</v>
      </c>
      <c r="F156" s="30" t="s">
        <v>1472</v>
      </c>
      <c r="G156" s="34" t="s">
        <v>16</v>
      </c>
      <c r="H156" s="46">
        <v>18</v>
      </c>
      <c r="I156" s="22"/>
      <c r="J156" s="22">
        <f t="shared" si="34"/>
        <v>0</v>
      </c>
      <c r="K156" s="22">
        <f t="shared" si="35"/>
        <v>0</v>
      </c>
    </row>
    <row r="157" spans="2:14" ht="45" x14ac:dyDescent="0.25">
      <c r="B157" s="49">
        <v>4011006</v>
      </c>
      <c r="C157" s="13" t="s">
        <v>215</v>
      </c>
      <c r="D157" s="13" t="s">
        <v>797</v>
      </c>
      <c r="E157" s="36" t="s">
        <v>2067</v>
      </c>
      <c r="F157" s="30" t="s">
        <v>1473</v>
      </c>
      <c r="G157" s="13" t="s">
        <v>8</v>
      </c>
      <c r="H157" s="46">
        <v>32</v>
      </c>
      <c r="I157" s="22"/>
      <c r="J157" s="22">
        <f t="shared" si="34"/>
        <v>0</v>
      </c>
      <c r="K157" s="22">
        <f t="shared" si="35"/>
        <v>0</v>
      </c>
    </row>
    <row r="158" spans="2:14" ht="47.25" x14ac:dyDescent="0.25">
      <c r="B158" s="33">
        <v>4012</v>
      </c>
      <c r="C158" s="15"/>
      <c r="D158" s="15"/>
      <c r="E158" s="36"/>
      <c r="F158" s="14" t="s">
        <v>1474</v>
      </c>
      <c r="G158" s="15"/>
      <c r="H158" s="46"/>
      <c r="I158" s="22"/>
      <c r="J158" s="23">
        <f>SUM(J159:J169)</f>
        <v>0</v>
      </c>
      <c r="K158" s="23">
        <f>SUM(K159:K169)</f>
        <v>0</v>
      </c>
      <c r="M158" s="5"/>
      <c r="N158" s="43"/>
    </row>
    <row r="159" spans="2:14" ht="60" x14ac:dyDescent="0.25">
      <c r="B159" s="49">
        <v>4012001</v>
      </c>
      <c r="C159" s="13" t="s">
        <v>214</v>
      </c>
      <c r="D159" s="13" t="s">
        <v>799</v>
      </c>
      <c r="E159" s="36" t="s">
        <v>51</v>
      </c>
      <c r="F159" s="30" t="s">
        <v>2033</v>
      </c>
      <c r="G159" s="13" t="s">
        <v>1</v>
      </c>
      <c r="H159" s="46">
        <v>68</v>
      </c>
      <c r="I159" s="22"/>
      <c r="J159" s="22">
        <f t="shared" ref="J159:J169" si="36">I159*H159</f>
        <v>0</v>
      </c>
      <c r="K159" s="22">
        <f t="shared" ref="K159:K169" si="37">J159*$O$1</f>
        <v>0</v>
      </c>
    </row>
    <row r="160" spans="2:14" ht="60" x14ac:dyDescent="0.25">
      <c r="B160" s="49">
        <v>4012002</v>
      </c>
      <c r="C160" s="13" t="s">
        <v>214</v>
      </c>
      <c r="D160" s="13" t="s">
        <v>799</v>
      </c>
      <c r="E160" s="36" t="s">
        <v>2034</v>
      </c>
      <c r="F160" s="30" t="s">
        <v>2035</v>
      </c>
      <c r="G160" s="13" t="s">
        <v>2</v>
      </c>
      <c r="H160" s="46">
        <v>1219</v>
      </c>
      <c r="I160" s="22"/>
      <c r="J160" s="22">
        <f t="shared" si="36"/>
        <v>0</v>
      </c>
      <c r="K160" s="22">
        <f t="shared" si="37"/>
        <v>0</v>
      </c>
    </row>
    <row r="161" spans="2:14" ht="60" x14ac:dyDescent="0.25">
      <c r="B161" s="49">
        <v>4012003</v>
      </c>
      <c r="C161" s="13" t="s">
        <v>214</v>
      </c>
      <c r="D161" s="13" t="s">
        <v>799</v>
      </c>
      <c r="E161" s="36" t="s">
        <v>49</v>
      </c>
      <c r="F161" s="30" t="s">
        <v>234</v>
      </c>
      <c r="G161" s="13" t="s">
        <v>3</v>
      </c>
      <c r="H161" s="46">
        <v>225</v>
      </c>
      <c r="I161" s="22"/>
      <c r="J161" s="22">
        <f t="shared" si="36"/>
        <v>0</v>
      </c>
      <c r="K161" s="22">
        <f t="shared" si="37"/>
        <v>0</v>
      </c>
    </row>
    <row r="162" spans="2:14" ht="60" x14ac:dyDescent="0.25">
      <c r="B162" s="49">
        <v>4012004</v>
      </c>
      <c r="C162" s="13" t="s">
        <v>214</v>
      </c>
      <c r="D162" s="13" t="s">
        <v>799</v>
      </c>
      <c r="E162" s="36" t="s">
        <v>50</v>
      </c>
      <c r="F162" s="30" t="s">
        <v>1454</v>
      </c>
      <c r="G162" s="13" t="s">
        <v>3</v>
      </c>
      <c r="H162" s="46">
        <v>4.24</v>
      </c>
      <c r="I162" s="22"/>
      <c r="J162" s="22">
        <f t="shared" si="36"/>
        <v>0</v>
      </c>
      <c r="K162" s="22">
        <f t="shared" si="37"/>
        <v>0</v>
      </c>
    </row>
    <row r="163" spans="2:14" ht="60" x14ac:dyDescent="0.25">
      <c r="B163" s="49">
        <v>4012005</v>
      </c>
      <c r="C163" s="13" t="s">
        <v>214</v>
      </c>
      <c r="D163" s="13" t="s">
        <v>799</v>
      </c>
      <c r="E163" s="36" t="s">
        <v>55</v>
      </c>
      <c r="F163" s="30" t="s">
        <v>248</v>
      </c>
      <c r="G163" s="13" t="s">
        <v>8</v>
      </c>
      <c r="H163" s="46">
        <v>92.2</v>
      </c>
      <c r="I163" s="22"/>
      <c r="J163" s="22">
        <f t="shared" si="36"/>
        <v>0</v>
      </c>
      <c r="K163" s="22">
        <f t="shared" si="37"/>
        <v>0</v>
      </c>
    </row>
    <row r="164" spans="2:14" ht="60" x14ac:dyDescent="0.25">
      <c r="B164" s="49">
        <v>4012006</v>
      </c>
      <c r="C164" s="13" t="s">
        <v>214</v>
      </c>
      <c r="D164" s="13" t="s">
        <v>799</v>
      </c>
      <c r="E164" s="36" t="s">
        <v>54</v>
      </c>
      <c r="F164" s="30" t="s">
        <v>235</v>
      </c>
      <c r="G164" s="13" t="s">
        <v>8</v>
      </c>
      <c r="H164" s="46">
        <v>61.7</v>
      </c>
      <c r="I164" s="22"/>
      <c r="J164" s="22">
        <f t="shared" si="36"/>
        <v>0</v>
      </c>
      <c r="K164" s="22">
        <f t="shared" si="37"/>
        <v>0</v>
      </c>
    </row>
    <row r="165" spans="2:14" ht="60" x14ac:dyDescent="0.25">
      <c r="B165" s="49">
        <v>4012007</v>
      </c>
      <c r="C165" s="13" t="s">
        <v>214</v>
      </c>
      <c r="D165" s="13" t="s">
        <v>799</v>
      </c>
      <c r="E165" s="36" t="s">
        <v>53</v>
      </c>
      <c r="F165" s="30" t="s">
        <v>236</v>
      </c>
      <c r="G165" s="13" t="s">
        <v>8</v>
      </c>
      <c r="H165" s="46">
        <v>15285</v>
      </c>
      <c r="I165" s="22"/>
      <c r="J165" s="22">
        <f t="shared" si="36"/>
        <v>0</v>
      </c>
      <c r="K165" s="22">
        <f t="shared" si="37"/>
        <v>0</v>
      </c>
    </row>
    <row r="166" spans="2:14" ht="60" x14ac:dyDescent="0.25">
      <c r="B166" s="49">
        <v>4012008</v>
      </c>
      <c r="C166" s="13" t="s">
        <v>214</v>
      </c>
      <c r="D166" s="13" t="s">
        <v>799</v>
      </c>
      <c r="E166" s="36" t="s">
        <v>57</v>
      </c>
      <c r="F166" s="30" t="s">
        <v>243</v>
      </c>
      <c r="G166" s="13" t="s">
        <v>8</v>
      </c>
      <c r="H166" s="46">
        <v>3838</v>
      </c>
      <c r="I166" s="22"/>
      <c r="J166" s="22">
        <f t="shared" si="36"/>
        <v>0</v>
      </c>
      <c r="K166" s="22">
        <f t="shared" si="37"/>
        <v>0</v>
      </c>
    </row>
    <row r="167" spans="2:14" ht="60" x14ac:dyDescent="0.25">
      <c r="B167" s="49">
        <v>4012009</v>
      </c>
      <c r="C167" s="13" t="s">
        <v>214</v>
      </c>
      <c r="D167" s="13" t="s">
        <v>799</v>
      </c>
      <c r="E167" s="36" t="s">
        <v>56</v>
      </c>
      <c r="F167" s="30" t="s">
        <v>241</v>
      </c>
      <c r="G167" s="13" t="s">
        <v>8</v>
      </c>
      <c r="H167" s="46">
        <v>38.6</v>
      </c>
      <c r="I167" s="22"/>
      <c r="J167" s="22">
        <f t="shared" si="36"/>
        <v>0</v>
      </c>
      <c r="K167" s="22">
        <f t="shared" si="37"/>
        <v>0</v>
      </c>
    </row>
    <row r="168" spans="2:14" ht="60" x14ac:dyDescent="0.25">
      <c r="B168" s="49">
        <v>4012010</v>
      </c>
      <c r="C168" s="13" t="s">
        <v>214</v>
      </c>
      <c r="D168" s="13" t="s">
        <v>799</v>
      </c>
      <c r="E168" s="36" t="s">
        <v>52</v>
      </c>
      <c r="F168" s="30" t="s">
        <v>237</v>
      </c>
      <c r="G168" s="13" t="s">
        <v>8</v>
      </c>
      <c r="H168" s="46">
        <v>14606</v>
      </c>
      <c r="I168" s="22"/>
      <c r="J168" s="22">
        <f t="shared" si="36"/>
        <v>0</v>
      </c>
      <c r="K168" s="22">
        <f t="shared" si="37"/>
        <v>0</v>
      </c>
    </row>
    <row r="169" spans="2:14" ht="45" x14ac:dyDescent="0.25">
      <c r="B169" s="49">
        <v>4012011</v>
      </c>
      <c r="C169" s="13" t="s">
        <v>214</v>
      </c>
      <c r="D169" s="13" t="s">
        <v>799</v>
      </c>
      <c r="E169" s="36" t="s">
        <v>28</v>
      </c>
      <c r="F169" s="30" t="s">
        <v>1475</v>
      </c>
      <c r="G169" s="13" t="s">
        <v>0</v>
      </c>
      <c r="H169" s="46">
        <v>169</v>
      </c>
      <c r="I169" s="22"/>
      <c r="J169" s="22">
        <f t="shared" si="36"/>
        <v>0</v>
      </c>
      <c r="K169" s="22">
        <f t="shared" si="37"/>
        <v>0</v>
      </c>
    </row>
    <row r="170" spans="2:14" ht="47.25" x14ac:dyDescent="0.25">
      <c r="B170" s="33">
        <v>4013</v>
      </c>
      <c r="C170" s="15"/>
      <c r="D170" s="15"/>
      <c r="E170" s="36"/>
      <c r="F170" s="14" t="s">
        <v>254</v>
      </c>
      <c r="G170" s="15"/>
      <c r="H170" s="45"/>
      <c r="I170" s="22"/>
      <c r="J170" s="23">
        <f>SUM(J171:J179)</f>
        <v>0</v>
      </c>
      <c r="K170" s="23">
        <f>SUM(K171:K179)</f>
        <v>0</v>
      </c>
      <c r="M170" s="5"/>
      <c r="N170" s="43"/>
    </row>
    <row r="171" spans="2:14" ht="60" x14ac:dyDescent="0.25">
      <c r="B171" s="49">
        <v>4013001</v>
      </c>
      <c r="C171" s="13" t="s">
        <v>214</v>
      </c>
      <c r="D171" s="13" t="s">
        <v>799</v>
      </c>
      <c r="E171" s="36" t="s">
        <v>51</v>
      </c>
      <c r="F171" s="30" t="s">
        <v>2033</v>
      </c>
      <c r="G171" s="13" t="s">
        <v>1</v>
      </c>
      <c r="H171" s="46">
        <v>183</v>
      </c>
      <c r="I171" s="22"/>
      <c r="J171" s="22">
        <f t="shared" ref="J171:J179" si="38">I171*H171</f>
        <v>0</v>
      </c>
      <c r="K171" s="22">
        <f t="shared" ref="K171:K179" si="39">J171*$O$1</f>
        <v>0</v>
      </c>
    </row>
    <row r="172" spans="2:14" ht="60" x14ac:dyDescent="0.25">
      <c r="B172" s="49">
        <v>4013002</v>
      </c>
      <c r="C172" s="13" t="s">
        <v>214</v>
      </c>
      <c r="D172" s="13" t="s">
        <v>799</v>
      </c>
      <c r="E172" s="36" t="s">
        <v>2034</v>
      </c>
      <c r="F172" s="30" t="s">
        <v>2035</v>
      </c>
      <c r="G172" s="13" t="s">
        <v>2</v>
      </c>
      <c r="H172" s="46">
        <v>1175</v>
      </c>
      <c r="I172" s="22"/>
      <c r="J172" s="22">
        <f t="shared" si="38"/>
        <v>0</v>
      </c>
      <c r="K172" s="22">
        <f t="shared" si="39"/>
        <v>0</v>
      </c>
    </row>
    <row r="173" spans="2:14" ht="60" x14ac:dyDescent="0.25">
      <c r="B173" s="49">
        <v>4013003</v>
      </c>
      <c r="C173" s="13" t="s">
        <v>214</v>
      </c>
      <c r="D173" s="13" t="s">
        <v>799</v>
      </c>
      <c r="E173" s="36" t="s">
        <v>49</v>
      </c>
      <c r="F173" s="30" t="s">
        <v>234</v>
      </c>
      <c r="G173" s="13" t="s">
        <v>3</v>
      </c>
      <c r="H173" s="46">
        <v>206.33</v>
      </c>
      <c r="I173" s="22"/>
      <c r="J173" s="22">
        <f t="shared" si="38"/>
        <v>0</v>
      </c>
      <c r="K173" s="22">
        <f t="shared" si="39"/>
        <v>0</v>
      </c>
    </row>
    <row r="174" spans="2:14" ht="60" x14ac:dyDescent="0.25">
      <c r="B174" s="49">
        <v>4013004</v>
      </c>
      <c r="C174" s="13" t="s">
        <v>214</v>
      </c>
      <c r="D174" s="13" t="s">
        <v>799</v>
      </c>
      <c r="E174" s="36" t="s">
        <v>54</v>
      </c>
      <c r="F174" s="30" t="s">
        <v>235</v>
      </c>
      <c r="G174" s="13" t="s">
        <v>8</v>
      </c>
      <c r="H174" s="46">
        <v>491.3</v>
      </c>
      <c r="I174" s="22"/>
      <c r="J174" s="22">
        <f t="shared" si="38"/>
        <v>0</v>
      </c>
      <c r="K174" s="22">
        <f t="shared" si="39"/>
        <v>0</v>
      </c>
    </row>
    <row r="175" spans="2:14" ht="60" x14ac:dyDescent="0.25">
      <c r="B175" s="49">
        <v>4013005</v>
      </c>
      <c r="C175" s="13" t="s">
        <v>214</v>
      </c>
      <c r="D175" s="13" t="s">
        <v>799</v>
      </c>
      <c r="E175" s="36" t="s">
        <v>53</v>
      </c>
      <c r="F175" s="30" t="s">
        <v>236</v>
      </c>
      <c r="G175" s="13" t="s">
        <v>8</v>
      </c>
      <c r="H175" s="46">
        <v>13216.8</v>
      </c>
      <c r="I175" s="22"/>
      <c r="J175" s="22">
        <f t="shared" si="38"/>
        <v>0</v>
      </c>
      <c r="K175" s="22">
        <f t="shared" si="39"/>
        <v>0</v>
      </c>
    </row>
    <row r="176" spans="2:14" ht="60" x14ac:dyDescent="0.25">
      <c r="B176" s="49">
        <v>4013006</v>
      </c>
      <c r="C176" s="13" t="s">
        <v>214</v>
      </c>
      <c r="D176" s="13" t="s">
        <v>799</v>
      </c>
      <c r="E176" s="36" t="s">
        <v>52</v>
      </c>
      <c r="F176" s="30" t="s">
        <v>237</v>
      </c>
      <c r="G176" s="13" t="s">
        <v>8</v>
      </c>
      <c r="H176" s="46">
        <v>101</v>
      </c>
      <c r="I176" s="22"/>
      <c r="J176" s="22">
        <f t="shared" si="38"/>
        <v>0</v>
      </c>
      <c r="K176" s="22">
        <f t="shared" si="39"/>
        <v>0</v>
      </c>
    </row>
    <row r="177" spans="2:14" ht="60" x14ac:dyDescent="0.25">
      <c r="B177" s="49">
        <v>4013007</v>
      </c>
      <c r="C177" s="13" t="s">
        <v>214</v>
      </c>
      <c r="D177" s="13" t="s">
        <v>799</v>
      </c>
      <c r="E177" s="36" t="s">
        <v>57</v>
      </c>
      <c r="F177" s="30" t="s">
        <v>243</v>
      </c>
      <c r="G177" s="13" t="s">
        <v>8</v>
      </c>
      <c r="H177" s="46">
        <v>3593.6</v>
      </c>
      <c r="I177" s="22"/>
      <c r="J177" s="22">
        <f t="shared" si="38"/>
        <v>0</v>
      </c>
      <c r="K177" s="22">
        <f t="shared" si="39"/>
        <v>0</v>
      </c>
    </row>
    <row r="178" spans="2:14" ht="60" x14ac:dyDescent="0.25">
      <c r="B178" s="49">
        <v>4013008</v>
      </c>
      <c r="C178" s="13" t="s">
        <v>214</v>
      </c>
      <c r="D178" s="13" t="s">
        <v>799</v>
      </c>
      <c r="E178" s="36" t="s">
        <v>56</v>
      </c>
      <c r="F178" s="30" t="s">
        <v>241</v>
      </c>
      <c r="G178" s="13" t="s">
        <v>8</v>
      </c>
      <c r="H178" s="46">
        <v>200</v>
      </c>
      <c r="I178" s="22"/>
      <c r="J178" s="22">
        <f t="shared" si="38"/>
        <v>0</v>
      </c>
      <c r="K178" s="22">
        <f t="shared" si="39"/>
        <v>0</v>
      </c>
    </row>
    <row r="179" spans="2:14" ht="90" x14ac:dyDescent="0.25">
      <c r="B179" s="49">
        <v>4013009</v>
      </c>
      <c r="C179" s="13" t="s">
        <v>214</v>
      </c>
      <c r="D179" s="13" t="s">
        <v>799</v>
      </c>
      <c r="E179" s="36" t="s">
        <v>58</v>
      </c>
      <c r="F179" s="30" t="s">
        <v>240</v>
      </c>
      <c r="G179" s="13" t="s">
        <v>0</v>
      </c>
      <c r="H179" s="46">
        <v>113.86</v>
      </c>
      <c r="I179" s="22"/>
      <c r="J179" s="22">
        <f t="shared" si="38"/>
        <v>0</v>
      </c>
      <c r="K179" s="22">
        <f t="shared" si="39"/>
        <v>0</v>
      </c>
    </row>
    <row r="180" spans="2:14" ht="47.25" x14ac:dyDescent="0.25">
      <c r="B180" s="33">
        <v>4014</v>
      </c>
      <c r="C180" s="15"/>
      <c r="D180" s="15"/>
      <c r="E180" s="36"/>
      <c r="F180" s="14" t="s">
        <v>1874</v>
      </c>
      <c r="G180" s="15"/>
      <c r="H180" s="45"/>
      <c r="I180" s="23"/>
      <c r="J180" s="23">
        <f>SUM(J181:J186)</f>
        <v>0</v>
      </c>
      <c r="K180" s="23">
        <f>SUM(K181:K186)</f>
        <v>0</v>
      </c>
      <c r="M180" s="5"/>
      <c r="N180" s="43"/>
    </row>
    <row r="181" spans="2:14" ht="60" x14ac:dyDescent="0.25">
      <c r="B181" s="49">
        <v>4014001</v>
      </c>
      <c r="C181" s="13" t="s">
        <v>214</v>
      </c>
      <c r="D181" s="13" t="s">
        <v>799</v>
      </c>
      <c r="E181" s="36" t="s">
        <v>49</v>
      </c>
      <c r="F181" s="30" t="s">
        <v>234</v>
      </c>
      <c r="G181" s="13" t="s">
        <v>3</v>
      </c>
      <c r="H181" s="46">
        <v>56.07</v>
      </c>
      <c r="I181" s="22"/>
      <c r="J181" s="22">
        <f t="shared" ref="J181:J186" si="40">I181*H181</f>
        <v>0</v>
      </c>
      <c r="K181" s="22">
        <f t="shared" ref="K181:K186" si="41">J181*$O$1</f>
        <v>0</v>
      </c>
    </row>
    <row r="182" spans="2:14" ht="45" x14ac:dyDescent="0.25">
      <c r="B182" s="49">
        <v>4014002</v>
      </c>
      <c r="C182" s="13" t="s">
        <v>215</v>
      </c>
      <c r="D182" s="13" t="s">
        <v>797</v>
      </c>
      <c r="E182" s="36">
        <v>42407</v>
      </c>
      <c r="F182" s="30" t="s">
        <v>1875</v>
      </c>
      <c r="G182" s="13" t="s">
        <v>2</v>
      </c>
      <c r="H182" s="46">
        <v>303</v>
      </c>
      <c r="I182" s="22"/>
      <c r="J182" s="22">
        <f t="shared" si="40"/>
        <v>0</v>
      </c>
      <c r="K182" s="22">
        <f t="shared" si="41"/>
        <v>0</v>
      </c>
    </row>
    <row r="183" spans="2:14" ht="45" x14ac:dyDescent="0.25">
      <c r="B183" s="49">
        <v>4014003</v>
      </c>
      <c r="C183" s="13" t="s">
        <v>215</v>
      </c>
      <c r="D183" s="13" t="s">
        <v>797</v>
      </c>
      <c r="E183" s="36" t="s">
        <v>2068</v>
      </c>
      <c r="F183" s="30" t="s">
        <v>1876</v>
      </c>
      <c r="G183" s="34" t="s">
        <v>1</v>
      </c>
      <c r="H183" s="46">
        <v>225</v>
      </c>
      <c r="I183" s="22"/>
      <c r="J183" s="22">
        <f t="shared" si="40"/>
        <v>0</v>
      </c>
      <c r="K183" s="22">
        <f t="shared" si="41"/>
        <v>0</v>
      </c>
    </row>
    <row r="184" spans="2:14" ht="45" x14ac:dyDescent="0.25">
      <c r="B184" s="49">
        <v>4014004</v>
      </c>
      <c r="C184" s="13" t="s">
        <v>214</v>
      </c>
      <c r="D184" s="13" t="s">
        <v>799</v>
      </c>
      <c r="E184" s="36" t="s">
        <v>1043</v>
      </c>
      <c r="F184" s="30" t="s">
        <v>1879</v>
      </c>
      <c r="G184" s="34" t="s">
        <v>1</v>
      </c>
      <c r="H184" s="46">
        <v>44</v>
      </c>
      <c r="I184" s="22"/>
      <c r="J184" s="22">
        <f t="shared" si="40"/>
        <v>0</v>
      </c>
      <c r="K184" s="22">
        <f t="shared" si="41"/>
        <v>0</v>
      </c>
    </row>
    <row r="185" spans="2:14" ht="45" x14ac:dyDescent="0.25">
      <c r="B185" s="49">
        <v>4014005</v>
      </c>
      <c r="C185" s="13" t="s">
        <v>215</v>
      </c>
      <c r="D185" s="13" t="s">
        <v>799</v>
      </c>
      <c r="E185" s="36">
        <v>11622</v>
      </c>
      <c r="F185" s="30" t="s">
        <v>1877</v>
      </c>
      <c r="G185" s="13" t="s">
        <v>8</v>
      </c>
      <c r="H185" s="46">
        <v>1</v>
      </c>
      <c r="I185" s="22"/>
      <c r="J185" s="22">
        <f t="shared" si="40"/>
        <v>0</v>
      </c>
      <c r="K185" s="22">
        <f t="shared" si="41"/>
        <v>0</v>
      </c>
    </row>
    <row r="186" spans="2:14" ht="45" x14ac:dyDescent="0.25">
      <c r="B186" s="49">
        <v>4014006</v>
      </c>
      <c r="C186" s="13" t="s">
        <v>214</v>
      </c>
      <c r="D186" s="13" t="s">
        <v>799</v>
      </c>
      <c r="E186" s="36" t="s">
        <v>1083</v>
      </c>
      <c r="F186" s="30" t="s">
        <v>1878</v>
      </c>
      <c r="G186" s="13" t="s">
        <v>0</v>
      </c>
      <c r="H186" s="46">
        <v>364</v>
      </c>
      <c r="I186" s="22"/>
      <c r="J186" s="22">
        <f t="shared" si="40"/>
        <v>0</v>
      </c>
      <c r="K186" s="22">
        <f t="shared" si="41"/>
        <v>0</v>
      </c>
    </row>
    <row r="187" spans="2:14" ht="47.25" x14ac:dyDescent="0.25">
      <c r="B187" s="16">
        <v>5</v>
      </c>
      <c r="C187" s="18"/>
      <c r="D187" s="18"/>
      <c r="E187" s="39"/>
      <c r="F187" s="17" t="s">
        <v>258</v>
      </c>
      <c r="G187" s="18"/>
      <c r="H187" s="44"/>
      <c r="I187" s="25"/>
      <c r="J187" s="25">
        <f>SUM(J188:J335)/2</f>
        <v>0</v>
      </c>
      <c r="K187" s="25">
        <f>J187*$S$1</f>
        <v>0</v>
      </c>
      <c r="M187" s="5"/>
      <c r="N187" s="43"/>
    </row>
    <row r="188" spans="2:14" ht="47.25" x14ac:dyDescent="0.25">
      <c r="B188" s="33">
        <v>5001</v>
      </c>
      <c r="C188" s="15"/>
      <c r="D188" s="15"/>
      <c r="E188" s="36"/>
      <c r="F188" s="14" t="s">
        <v>259</v>
      </c>
      <c r="G188" s="15"/>
      <c r="H188" s="45"/>
      <c r="I188" s="23"/>
      <c r="J188" s="23">
        <f>SUM(J189:J195)</f>
        <v>0</v>
      </c>
      <c r="K188" s="23">
        <f>SUM(K189:K195)</f>
        <v>0</v>
      </c>
      <c r="M188" s="5"/>
      <c r="N188" s="43"/>
    </row>
    <row r="189" spans="2:14" ht="90" x14ac:dyDescent="0.25">
      <c r="B189" s="49">
        <v>5001001</v>
      </c>
      <c r="C189" s="13" t="s">
        <v>214</v>
      </c>
      <c r="D189" s="13" t="s">
        <v>799</v>
      </c>
      <c r="E189" s="36" t="s">
        <v>1081</v>
      </c>
      <c r="F189" s="30" t="s">
        <v>1887</v>
      </c>
      <c r="G189" s="13" t="s">
        <v>0</v>
      </c>
      <c r="H189" s="22">
        <v>1578.0503999999996</v>
      </c>
      <c r="I189" s="22"/>
      <c r="J189" s="22">
        <f t="shared" ref="J189:J195" si="42">I189*H189</f>
        <v>0</v>
      </c>
      <c r="K189" s="22">
        <f t="shared" ref="K189:K195" si="43">J189*$O$1</f>
        <v>0</v>
      </c>
    </row>
    <row r="190" spans="2:14" ht="60" x14ac:dyDescent="0.25">
      <c r="B190" s="49">
        <v>5001002</v>
      </c>
      <c r="C190" s="13" t="s">
        <v>214</v>
      </c>
      <c r="D190" s="13" t="s">
        <v>799</v>
      </c>
      <c r="E190" s="36" t="s">
        <v>43</v>
      </c>
      <c r="F190" s="30" t="s">
        <v>583</v>
      </c>
      <c r="G190" s="13" t="s">
        <v>2</v>
      </c>
      <c r="H190" s="46">
        <v>31.2</v>
      </c>
      <c r="I190" s="22"/>
      <c r="J190" s="22">
        <f t="shared" si="42"/>
        <v>0</v>
      </c>
      <c r="K190" s="22">
        <f t="shared" si="43"/>
        <v>0</v>
      </c>
    </row>
    <row r="191" spans="2:14" ht="60" x14ac:dyDescent="0.25">
      <c r="B191" s="49">
        <v>5001003</v>
      </c>
      <c r="C191" s="13" t="s">
        <v>214</v>
      </c>
      <c r="D191" s="13" t="s">
        <v>799</v>
      </c>
      <c r="E191" s="36" t="s">
        <v>44</v>
      </c>
      <c r="F191" s="30" t="s">
        <v>584</v>
      </c>
      <c r="G191" s="13" t="s">
        <v>2</v>
      </c>
      <c r="H191" s="46">
        <v>6</v>
      </c>
      <c r="I191" s="22"/>
      <c r="J191" s="22">
        <f t="shared" si="42"/>
        <v>0</v>
      </c>
      <c r="K191" s="22">
        <f t="shared" si="43"/>
        <v>0</v>
      </c>
    </row>
    <row r="192" spans="2:14" ht="60" x14ac:dyDescent="0.25">
      <c r="B192" s="49">
        <v>5001004</v>
      </c>
      <c r="C192" s="13" t="s">
        <v>214</v>
      </c>
      <c r="D192" s="13" t="s">
        <v>799</v>
      </c>
      <c r="E192" s="36" t="s">
        <v>45</v>
      </c>
      <c r="F192" s="30" t="s">
        <v>585</v>
      </c>
      <c r="G192" s="13" t="s">
        <v>2</v>
      </c>
      <c r="H192" s="46">
        <v>6</v>
      </c>
      <c r="I192" s="22"/>
      <c r="J192" s="22">
        <f t="shared" si="42"/>
        <v>0</v>
      </c>
      <c r="K192" s="22">
        <f t="shared" si="43"/>
        <v>0</v>
      </c>
    </row>
    <row r="193" spans="2:14" ht="60" x14ac:dyDescent="0.25">
      <c r="B193" s="49">
        <v>5001005</v>
      </c>
      <c r="C193" s="13" t="s">
        <v>214</v>
      </c>
      <c r="D193" s="13" t="s">
        <v>799</v>
      </c>
      <c r="E193" s="36" t="s">
        <v>46</v>
      </c>
      <c r="F193" s="30" t="s">
        <v>586</v>
      </c>
      <c r="G193" s="13" t="s">
        <v>2</v>
      </c>
      <c r="H193" s="46">
        <v>4</v>
      </c>
      <c r="I193" s="22"/>
      <c r="J193" s="22">
        <f t="shared" si="42"/>
        <v>0</v>
      </c>
      <c r="K193" s="22">
        <f t="shared" si="43"/>
        <v>0</v>
      </c>
    </row>
    <row r="194" spans="2:14" ht="135" x14ac:dyDescent="0.25">
      <c r="B194" s="49">
        <v>5001006</v>
      </c>
      <c r="C194" s="13" t="s">
        <v>214</v>
      </c>
      <c r="D194" s="13" t="s">
        <v>1905</v>
      </c>
      <c r="E194" s="36" t="s">
        <v>1930</v>
      </c>
      <c r="F194" s="30" t="s">
        <v>898</v>
      </c>
      <c r="G194" s="13" t="s">
        <v>0</v>
      </c>
      <c r="H194" s="46">
        <v>6.93</v>
      </c>
      <c r="I194" s="22"/>
      <c r="J194" s="22">
        <f t="shared" si="42"/>
        <v>0</v>
      </c>
      <c r="K194" s="22">
        <f t="shared" si="43"/>
        <v>0</v>
      </c>
    </row>
    <row r="195" spans="2:14" ht="150" x14ac:dyDescent="0.25">
      <c r="B195" s="49">
        <v>5001007</v>
      </c>
      <c r="C195" s="13" t="s">
        <v>214</v>
      </c>
      <c r="D195" s="13" t="s">
        <v>799</v>
      </c>
      <c r="E195" s="36" t="s">
        <v>1040</v>
      </c>
      <c r="F195" s="30" t="s">
        <v>899</v>
      </c>
      <c r="G195" s="34" t="s">
        <v>1</v>
      </c>
      <c r="H195" s="46">
        <v>3</v>
      </c>
      <c r="I195" s="22"/>
      <c r="J195" s="22">
        <f t="shared" si="42"/>
        <v>0</v>
      </c>
      <c r="K195" s="22">
        <f t="shared" si="43"/>
        <v>0</v>
      </c>
    </row>
    <row r="196" spans="2:14" ht="47.25" x14ac:dyDescent="0.25">
      <c r="B196" s="33">
        <v>5002</v>
      </c>
      <c r="C196" s="15"/>
      <c r="D196" s="15"/>
      <c r="E196" s="36"/>
      <c r="F196" s="14" t="s">
        <v>263</v>
      </c>
      <c r="G196" s="15"/>
      <c r="H196" s="45"/>
      <c r="I196" s="23"/>
      <c r="J196" s="23">
        <f>SUM(J197:J215)</f>
        <v>0</v>
      </c>
      <c r="K196" s="23">
        <f>SUM(K197:K215)</f>
        <v>0</v>
      </c>
      <c r="M196" s="5"/>
      <c r="N196" s="43"/>
    </row>
    <row r="197" spans="2:14" ht="75" x14ac:dyDescent="0.25">
      <c r="B197" s="49">
        <v>5002001</v>
      </c>
      <c r="C197" s="13" t="s">
        <v>214</v>
      </c>
      <c r="D197" s="13" t="s">
        <v>797</v>
      </c>
      <c r="E197" s="36" t="s">
        <v>2069</v>
      </c>
      <c r="F197" s="30" t="s">
        <v>2040</v>
      </c>
      <c r="G197" s="13" t="s">
        <v>0</v>
      </c>
      <c r="H197" s="46">
        <v>319.41000000000003</v>
      </c>
      <c r="I197" s="22"/>
      <c r="J197" s="22">
        <f t="shared" ref="J197:J215" si="44">I197*H197</f>
        <v>0</v>
      </c>
      <c r="K197" s="22">
        <f t="shared" ref="K197:K215" si="45">J197*$O$1</f>
        <v>0</v>
      </c>
    </row>
    <row r="198" spans="2:14" ht="90" x14ac:dyDescent="0.25">
      <c r="B198" s="49">
        <v>5002002</v>
      </c>
      <c r="C198" s="13" t="s">
        <v>214</v>
      </c>
      <c r="D198" s="13" t="s">
        <v>799</v>
      </c>
      <c r="E198" s="36" t="s">
        <v>194</v>
      </c>
      <c r="F198" s="30" t="s">
        <v>544</v>
      </c>
      <c r="G198" s="13" t="s">
        <v>0</v>
      </c>
      <c r="H198" s="46">
        <v>4005.2975999999994</v>
      </c>
      <c r="I198" s="22"/>
      <c r="J198" s="22">
        <f t="shared" si="44"/>
        <v>0</v>
      </c>
      <c r="K198" s="22">
        <f t="shared" si="45"/>
        <v>0</v>
      </c>
    </row>
    <row r="199" spans="2:14" ht="45" x14ac:dyDescent="0.25">
      <c r="B199" s="49">
        <v>5002003</v>
      </c>
      <c r="C199" s="13" t="s">
        <v>214</v>
      </c>
      <c r="D199" s="13" t="s">
        <v>799</v>
      </c>
      <c r="E199" s="36" t="s">
        <v>61</v>
      </c>
      <c r="F199" s="30" t="s">
        <v>884</v>
      </c>
      <c r="G199" s="13" t="s">
        <v>0</v>
      </c>
      <c r="H199" s="46">
        <v>2847.8516</v>
      </c>
      <c r="I199" s="22"/>
      <c r="J199" s="22">
        <f t="shared" si="44"/>
        <v>0</v>
      </c>
      <c r="K199" s="22">
        <f t="shared" si="45"/>
        <v>0</v>
      </c>
    </row>
    <row r="200" spans="2:14" ht="75" x14ac:dyDescent="0.25">
      <c r="B200" s="49">
        <v>5002004</v>
      </c>
      <c r="C200" s="13" t="s">
        <v>214</v>
      </c>
      <c r="D200" s="13" t="s">
        <v>797</v>
      </c>
      <c r="E200" s="36" t="s">
        <v>2070</v>
      </c>
      <c r="F200" s="30" t="s">
        <v>887</v>
      </c>
      <c r="G200" s="13" t="s">
        <v>0</v>
      </c>
      <c r="H200" s="46">
        <v>99.29</v>
      </c>
      <c r="I200" s="22"/>
      <c r="J200" s="22">
        <f t="shared" si="44"/>
        <v>0</v>
      </c>
      <c r="K200" s="22">
        <f t="shared" si="45"/>
        <v>0</v>
      </c>
    </row>
    <row r="201" spans="2:14" ht="105" x14ac:dyDescent="0.25">
      <c r="B201" s="49">
        <v>5002005</v>
      </c>
      <c r="C201" s="13" t="s">
        <v>214</v>
      </c>
      <c r="D201" s="13" t="s">
        <v>1099</v>
      </c>
      <c r="E201" s="36" t="s">
        <v>2071</v>
      </c>
      <c r="F201" s="30" t="s">
        <v>888</v>
      </c>
      <c r="G201" s="13" t="s">
        <v>0</v>
      </c>
      <c r="H201" s="46">
        <v>158.87</v>
      </c>
      <c r="I201" s="22"/>
      <c r="J201" s="22">
        <f t="shared" si="44"/>
        <v>0</v>
      </c>
      <c r="K201" s="22">
        <f t="shared" si="45"/>
        <v>0</v>
      </c>
    </row>
    <row r="202" spans="2:14" ht="60" x14ac:dyDescent="0.25">
      <c r="B202" s="49">
        <v>5002006</v>
      </c>
      <c r="C202" s="13" t="s">
        <v>214</v>
      </c>
      <c r="D202" s="13" t="s">
        <v>797</v>
      </c>
      <c r="E202" s="36" t="s">
        <v>2072</v>
      </c>
      <c r="F202" s="30" t="s">
        <v>264</v>
      </c>
      <c r="G202" s="13" t="s">
        <v>0</v>
      </c>
      <c r="H202" s="46">
        <v>22.53</v>
      </c>
      <c r="I202" s="22"/>
      <c r="J202" s="22">
        <f t="shared" si="44"/>
        <v>0</v>
      </c>
      <c r="K202" s="22">
        <f t="shared" si="45"/>
        <v>0</v>
      </c>
    </row>
    <row r="203" spans="2:14" ht="45" x14ac:dyDescent="0.25">
      <c r="B203" s="49">
        <v>5002007</v>
      </c>
      <c r="C203" s="13" t="s">
        <v>214</v>
      </c>
      <c r="D203" s="13" t="s">
        <v>1099</v>
      </c>
      <c r="E203" s="36" t="s">
        <v>2073</v>
      </c>
      <c r="F203" s="30" t="s">
        <v>2009</v>
      </c>
      <c r="G203" s="13" t="s">
        <v>0</v>
      </c>
      <c r="H203" s="46">
        <v>4.62</v>
      </c>
      <c r="I203" s="22"/>
      <c r="J203" s="22">
        <f t="shared" si="44"/>
        <v>0</v>
      </c>
      <c r="K203" s="22">
        <f t="shared" si="45"/>
        <v>0</v>
      </c>
    </row>
    <row r="204" spans="2:14" ht="45" x14ac:dyDescent="0.25">
      <c r="B204" s="49">
        <v>5002008</v>
      </c>
      <c r="C204" s="13" t="s">
        <v>214</v>
      </c>
      <c r="D204" s="13" t="s">
        <v>1099</v>
      </c>
      <c r="E204" s="36" t="s">
        <v>2074</v>
      </c>
      <c r="F204" s="30" t="s">
        <v>600</v>
      </c>
      <c r="G204" s="13" t="s">
        <v>0</v>
      </c>
      <c r="H204" s="46">
        <v>2.73</v>
      </c>
      <c r="I204" s="22"/>
      <c r="J204" s="22">
        <f t="shared" si="44"/>
        <v>0</v>
      </c>
      <c r="K204" s="22">
        <f t="shared" si="45"/>
        <v>0</v>
      </c>
    </row>
    <row r="205" spans="2:14" ht="75" x14ac:dyDescent="0.25">
      <c r="B205" s="49">
        <v>5002009</v>
      </c>
      <c r="C205" s="13" t="s">
        <v>214</v>
      </c>
      <c r="D205" s="13" t="s">
        <v>797</v>
      </c>
      <c r="E205" s="36" t="s">
        <v>2075</v>
      </c>
      <c r="F205" s="30" t="s">
        <v>2042</v>
      </c>
      <c r="G205" s="13" t="s">
        <v>0</v>
      </c>
      <c r="H205" s="46">
        <v>7</v>
      </c>
      <c r="I205" s="22"/>
      <c r="J205" s="22">
        <f t="shared" ref="J205" si="46">I205*H205</f>
        <v>0</v>
      </c>
      <c r="K205" s="22">
        <f t="shared" ref="K205" si="47">J205*$O$1</f>
        <v>0</v>
      </c>
    </row>
    <row r="206" spans="2:14" ht="60" x14ac:dyDescent="0.25">
      <c r="B206" s="49">
        <v>5002010</v>
      </c>
      <c r="C206" s="13" t="s">
        <v>214</v>
      </c>
      <c r="D206" s="13" t="s">
        <v>797</v>
      </c>
      <c r="E206" s="36" t="s">
        <v>2076</v>
      </c>
      <c r="F206" s="30" t="s">
        <v>868</v>
      </c>
      <c r="G206" s="13" t="s">
        <v>2</v>
      </c>
      <c r="H206" s="46">
        <v>10</v>
      </c>
      <c r="I206" s="22"/>
      <c r="J206" s="22">
        <f t="shared" si="44"/>
        <v>0</v>
      </c>
      <c r="K206" s="22">
        <f t="shared" si="45"/>
        <v>0</v>
      </c>
    </row>
    <row r="207" spans="2:14" ht="45" x14ac:dyDescent="0.25">
      <c r="B207" s="49">
        <v>5002011</v>
      </c>
      <c r="C207" s="13" t="s">
        <v>214</v>
      </c>
      <c r="D207" s="13" t="s">
        <v>797</v>
      </c>
      <c r="E207" s="36" t="s">
        <v>2077</v>
      </c>
      <c r="F207" s="30" t="s">
        <v>265</v>
      </c>
      <c r="G207" s="13" t="s">
        <v>2</v>
      </c>
      <c r="H207" s="46">
        <v>56</v>
      </c>
      <c r="I207" s="22"/>
      <c r="J207" s="22">
        <f t="shared" si="44"/>
        <v>0</v>
      </c>
      <c r="K207" s="22">
        <f t="shared" si="45"/>
        <v>0</v>
      </c>
    </row>
    <row r="208" spans="2:14" ht="45" x14ac:dyDescent="0.25">
      <c r="B208" s="49">
        <v>5002012</v>
      </c>
      <c r="C208" s="13" t="s">
        <v>214</v>
      </c>
      <c r="D208" s="13" t="s">
        <v>797</v>
      </c>
      <c r="E208" s="36" t="s">
        <v>2078</v>
      </c>
      <c r="F208" s="30" t="s">
        <v>266</v>
      </c>
      <c r="G208" s="13" t="s">
        <v>2</v>
      </c>
      <c r="H208" s="46">
        <v>8.6199999999999992</v>
      </c>
      <c r="I208" s="22"/>
      <c r="J208" s="22">
        <f t="shared" si="44"/>
        <v>0</v>
      </c>
      <c r="K208" s="22">
        <f t="shared" si="45"/>
        <v>0</v>
      </c>
    </row>
    <row r="209" spans="2:14" ht="60" x14ac:dyDescent="0.25">
      <c r="B209" s="49">
        <v>5002013</v>
      </c>
      <c r="C209" s="13" t="s">
        <v>214</v>
      </c>
      <c r="D209" s="13" t="s">
        <v>797</v>
      </c>
      <c r="E209" s="36" t="s">
        <v>2079</v>
      </c>
      <c r="F209" s="30" t="s">
        <v>588</v>
      </c>
      <c r="G209" s="13" t="s">
        <v>0</v>
      </c>
      <c r="H209" s="46">
        <v>43.78</v>
      </c>
      <c r="I209" s="22"/>
      <c r="J209" s="22">
        <f t="shared" si="44"/>
        <v>0</v>
      </c>
      <c r="K209" s="22">
        <f t="shared" si="45"/>
        <v>0</v>
      </c>
    </row>
    <row r="210" spans="2:14" ht="60" x14ac:dyDescent="0.25">
      <c r="B210" s="49">
        <v>5002014</v>
      </c>
      <c r="C210" s="13" t="s">
        <v>214</v>
      </c>
      <c r="D210" s="13" t="s">
        <v>797</v>
      </c>
      <c r="E210" s="36" t="s">
        <v>2080</v>
      </c>
      <c r="F210" s="30" t="s">
        <v>589</v>
      </c>
      <c r="G210" s="13" t="s">
        <v>0</v>
      </c>
      <c r="H210" s="46">
        <v>16.93</v>
      </c>
      <c r="I210" s="22"/>
      <c r="J210" s="22">
        <f t="shared" si="44"/>
        <v>0</v>
      </c>
      <c r="K210" s="22">
        <f t="shared" si="45"/>
        <v>0</v>
      </c>
    </row>
    <row r="211" spans="2:14" ht="75" x14ac:dyDescent="0.25">
      <c r="B211" s="49">
        <v>5002015</v>
      </c>
      <c r="C211" s="13" t="s">
        <v>214</v>
      </c>
      <c r="D211" s="13" t="s">
        <v>1099</v>
      </c>
      <c r="E211" s="36" t="s">
        <v>2081</v>
      </c>
      <c r="F211" s="30" t="s">
        <v>261</v>
      </c>
      <c r="G211" s="13" t="s">
        <v>0</v>
      </c>
      <c r="H211" s="46">
        <v>35.200000000000003</v>
      </c>
      <c r="I211" s="22"/>
      <c r="J211" s="22">
        <f t="shared" si="44"/>
        <v>0</v>
      </c>
      <c r="K211" s="22">
        <f t="shared" si="45"/>
        <v>0</v>
      </c>
    </row>
    <row r="212" spans="2:14" ht="60" x14ac:dyDescent="0.25">
      <c r="B212" s="49">
        <v>5002016</v>
      </c>
      <c r="C212" s="13" t="s">
        <v>214</v>
      </c>
      <c r="D212" s="13" t="s">
        <v>1099</v>
      </c>
      <c r="E212" s="36" t="s">
        <v>2082</v>
      </c>
      <c r="F212" s="30" t="s">
        <v>262</v>
      </c>
      <c r="G212" s="13" t="s">
        <v>0</v>
      </c>
      <c r="H212" s="46">
        <v>13.6</v>
      </c>
      <c r="I212" s="22"/>
      <c r="J212" s="22">
        <f t="shared" si="44"/>
        <v>0</v>
      </c>
      <c r="K212" s="22">
        <f t="shared" si="45"/>
        <v>0</v>
      </c>
    </row>
    <row r="213" spans="2:14" ht="75" x14ac:dyDescent="0.25">
      <c r="B213" s="49">
        <v>5002017</v>
      </c>
      <c r="C213" s="13" t="s">
        <v>214</v>
      </c>
      <c r="D213" s="13" t="s">
        <v>1099</v>
      </c>
      <c r="E213" s="36" t="s">
        <v>2083</v>
      </c>
      <c r="F213" s="30" t="s">
        <v>590</v>
      </c>
      <c r="G213" s="13" t="s">
        <v>0</v>
      </c>
      <c r="H213" s="46">
        <v>27.99</v>
      </c>
      <c r="I213" s="22"/>
      <c r="J213" s="22">
        <f t="shared" si="44"/>
        <v>0</v>
      </c>
      <c r="K213" s="22">
        <f t="shared" si="45"/>
        <v>0</v>
      </c>
    </row>
    <row r="214" spans="2:14" ht="75" x14ac:dyDescent="0.25">
      <c r="B214" s="49">
        <v>5002018</v>
      </c>
      <c r="C214" s="13" t="s">
        <v>215</v>
      </c>
      <c r="D214" s="13" t="s">
        <v>797</v>
      </c>
      <c r="E214" s="36" t="s">
        <v>2084</v>
      </c>
      <c r="F214" s="30" t="s">
        <v>303</v>
      </c>
      <c r="G214" s="34" t="s">
        <v>1</v>
      </c>
      <c r="H214" s="46">
        <v>26</v>
      </c>
      <c r="I214" s="22"/>
      <c r="J214" s="22">
        <f t="shared" si="44"/>
        <v>0</v>
      </c>
      <c r="K214" s="22">
        <f t="shared" si="45"/>
        <v>0</v>
      </c>
    </row>
    <row r="215" spans="2:14" ht="60" x14ac:dyDescent="0.25">
      <c r="B215" s="49">
        <v>5002019</v>
      </c>
      <c r="C215" s="13" t="s">
        <v>215</v>
      </c>
      <c r="D215" s="13" t="s">
        <v>797</v>
      </c>
      <c r="E215" s="36" t="s">
        <v>2085</v>
      </c>
      <c r="F215" s="30" t="s">
        <v>306</v>
      </c>
      <c r="G215" s="34" t="s">
        <v>1</v>
      </c>
      <c r="H215" s="46">
        <v>26</v>
      </c>
      <c r="I215" s="22"/>
      <c r="J215" s="22">
        <f t="shared" si="44"/>
        <v>0</v>
      </c>
      <c r="K215" s="22">
        <f t="shared" si="45"/>
        <v>0</v>
      </c>
    </row>
    <row r="216" spans="2:14" ht="47.25" x14ac:dyDescent="0.25">
      <c r="B216" s="33">
        <v>5003</v>
      </c>
      <c r="C216" s="15"/>
      <c r="D216" s="15"/>
      <c r="E216" s="36"/>
      <c r="F216" s="14" t="s">
        <v>268</v>
      </c>
      <c r="G216" s="15"/>
      <c r="H216" s="45"/>
      <c r="I216" s="23"/>
      <c r="J216" s="23">
        <f>SUM(J217:J233)</f>
        <v>0</v>
      </c>
      <c r="K216" s="23">
        <f>SUM(K217:K233)</f>
        <v>0</v>
      </c>
      <c r="M216" s="5"/>
      <c r="N216" s="43"/>
    </row>
    <row r="217" spans="2:14" ht="255" x14ac:dyDescent="0.25">
      <c r="B217" s="49">
        <v>5003001</v>
      </c>
      <c r="C217" s="13" t="s">
        <v>214</v>
      </c>
      <c r="D217" s="13" t="s">
        <v>797</v>
      </c>
      <c r="E217" s="36" t="s">
        <v>2086</v>
      </c>
      <c r="F217" s="51" t="s">
        <v>1133</v>
      </c>
      <c r="G217" s="13" t="s">
        <v>0</v>
      </c>
      <c r="H217" s="46">
        <v>36.774999999999999</v>
      </c>
      <c r="I217" s="22"/>
      <c r="J217" s="22">
        <f t="shared" ref="J217:J233" si="48">I217*H217</f>
        <v>0</v>
      </c>
      <c r="K217" s="22">
        <f t="shared" ref="K217:K233" si="49">J217*$O$1</f>
        <v>0</v>
      </c>
    </row>
    <row r="218" spans="2:14" ht="210" x14ac:dyDescent="0.25">
      <c r="B218" s="49">
        <v>5003002</v>
      </c>
      <c r="C218" s="13" t="s">
        <v>214</v>
      </c>
      <c r="D218" s="13" t="s">
        <v>797</v>
      </c>
      <c r="E218" s="36" t="s">
        <v>2087</v>
      </c>
      <c r="F218" s="51" t="s">
        <v>1142</v>
      </c>
      <c r="G218" s="13" t="s">
        <v>0</v>
      </c>
      <c r="H218" s="46">
        <v>24.150000000000002</v>
      </c>
      <c r="I218" s="22"/>
      <c r="J218" s="22">
        <f t="shared" si="48"/>
        <v>0</v>
      </c>
      <c r="K218" s="22">
        <f t="shared" si="49"/>
        <v>0</v>
      </c>
    </row>
    <row r="219" spans="2:14" ht="150" x14ac:dyDescent="0.25">
      <c r="B219" s="49">
        <v>5003003</v>
      </c>
      <c r="C219" s="13" t="s">
        <v>214</v>
      </c>
      <c r="D219" s="13" t="s">
        <v>797</v>
      </c>
      <c r="E219" s="36" t="s">
        <v>2088</v>
      </c>
      <c r="F219" s="51" t="s">
        <v>1143</v>
      </c>
      <c r="G219" s="13" t="s">
        <v>0</v>
      </c>
      <c r="H219" s="46">
        <v>19.6875</v>
      </c>
      <c r="I219" s="22"/>
      <c r="J219" s="22">
        <f t="shared" si="48"/>
        <v>0</v>
      </c>
      <c r="K219" s="22">
        <f t="shared" si="49"/>
        <v>0</v>
      </c>
    </row>
    <row r="220" spans="2:14" ht="240" x14ac:dyDescent="0.25">
      <c r="B220" s="49">
        <v>5003004</v>
      </c>
      <c r="C220" s="13" t="s">
        <v>214</v>
      </c>
      <c r="D220" s="13" t="s">
        <v>797</v>
      </c>
      <c r="E220" s="36" t="s">
        <v>2089</v>
      </c>
      <c r="F220" s="51" t="s">
        <v>1144</v>
      </c>
      <c r="G220" s="13" t="s">
        <v>17</v>
      </c>
      <c r="H220" s="46">
        <v>1</v>
      </c>
      <c r="I220" s="22"/>
      <c r="J220" s="22">
        <f t="shared" si="48"/>
        <v>0</v>
      </c>
      <c r="K220" s="22">
        <f t="shared" si="49"/>
        <v>0</v>
      </c>
    </row>
    <row r="221" spans="2:14" ht="165" x14ac:dyDescent="0.25">
      <c r="B221" s="49">
        <v>5003005</v>
      </c>
      <c r="C221" s="13" t="s">
        <v>214</v>
      </c>
      <c r="D221" s="13" t="s">
        <v>797</v>
      </c>
      <c r="E221" s="36" t="s">
        <v>2090</v>
      </c>
      <c r="F221" s="51" t="s">
        <v>1145</v>
      </c>
      <c r="G221" s="13" t="s">
        <v>17</v>
      </c>
      <c r="H221" s="46">
        <v>1</v>
      </c>
      <c r="I221" s="22"/>
      <c r="J221" s="22">
        <f t="shared" si="48"/>
        <v>0</v>
      </c>
      <c r="K221" s="22">
        <f t="shared" si="49"/>
        <v>0</v>
      </c>
    </row>
    <row r="222" spans="2:14" ht="150" x14ac:dyDescent="0.25">
      <c r="B222" s="49">
        <v>5003006</v>
      </c>
      <c r="C222" s="13" t="s">
        <v>214</v>
      </c>
      <c r="D222" s="13" t="s">
        <v>797</v>
      </c>
      <c r="E222" s="36" t="s">
        <v>2091</v>
      </c>
      <c r="F222" s="51" t="s">
        <v>1146</v>
      </c>
      <c r="G222" s="13" t="s">
        <v>17</v>
      </c>
      <c r="H222" s="46">
        <v>1</v>
      </c>
      <c r="I222" s="22"/>
      <c r="J222" s="22">
        <f t="shared" si="48"/>
        <v>0</v>
      </c>
      <c r="K222" s="22">
        <f t="shared" si="49"/>
        <v>0</v>
      </c>
    </row>
    <row r="223" spans="2:14" ht="165" x14ac:dyDescent="0.25">
      <c r="B223" s="49">
        <v>5003007</v>
      </c>
      <c r="C223" s="13" t="s">
        <v>214</v>
      </c>
      <c r="D223" s="13" t="s">
        <v>797</v>
      </c>
      <c r="E223" s="36" t="s">
        <v>2092</v>
      </c>
      <c r="F223" s="51" t="s">
        <v>1147</v>
      </c>
      <c r="G223" s="13" t="s">
        <v>17</v>
      </c>
      <c r="H223" s="46">
        <v>2</v>
      </c>
      <c r="I223" s="22"/>
      <c r="J223" s="22">
        <f t="shared" si="48"/>
        <v>0</v>
      </c>
      <c r="K223" s="22">
        <f t="shared" si="49"/>
        <v>0</v>
      </c>
    </row>
    <row r="224" spans="2:14" ht="165" x14ac:dyDescent="0.25">
      <c r="B224" s="49">
        <v>5003008</v>
      </c>
      <c r="C224" s="13" t="s">
        <v>214</v>
      </c>
      <c r="D224" s="13" t="s">
        <v>797</v>
      </c>
      <c r="E224" s="36" t="s">
        <v>2093</v>
      </c>
      <c r="F224" s="51" t="s">
        <v>1148</v>
      </c>
      <c r="G224" s="13" t="s">
        <v>17</v>
      </c>
      <c r="H224" s="46">
        <v>2</v>
      </c>
      <c r="I224" s="22"/>
      <c r="J224" s="22">
        <f t="shared" si="48"/>
        <v>0</v>
      </c>
      <c r="K224" s="22">
        <f t="shared" si="49"/>
        <v>0</v>
      </c>
    </row>
    <row r="225" spans="2:14" ht="165" x14ac:dyDescent="0.25">
      <c r="B225" s="49">
        <v>5003009</v>
      </c>
      <c r="C225" s="13" t="s">
        <v>214</v>
      </c>
      <c r="D225" s="13" t="s">
        <v>797</v>
      </c>
      <c r="E225" s="36" t="s">
        <v>2094</v>
      </c>
      <c r="F225" s="30" t="s">
        <v>1149</v>
      </c>
      <c r="G225" s="13" t="s">
        <v>17</v>
      </c>
      <c r="H225" s="46">
        <v>1</v>
      </c>
      <c r="I225" s="22"/>
      <c r="J225" s="22">
        <f t="shared" si="48"/>
        <v>0</v>
      </c>
      <c r="K225" s="22">
        <f t="shared" si="49"/>
        <v>0</v>
      </c>
    </row>
    <row r="226" spans="2:14" ht="105" x14ac:dyDescent="0.25">
      <c r="B226" s="49">
        <v>5003010</v>
      </c>
      <c r="C226" s="13" t="s">
        <v>214</v>
      </c>
      <c r="D226" s="13" t="s">
        <v>797</v>
      </c>
      <c r="E226" s="36" t="s">
        <v>2095</v>
      </c>
      <c r="F226" s="30" t="s">
        <v>1138</v>
      </c>
      <c r="G226" s="34" t="s">
        <v>17</v>
      </c>
      <c r="H226" s="46">
        <v>2</v>
      </c>
      <c r="I226" s="22"/>
      <c r="J226" s="22">
        <f t="shared" si="48"/>
        <v>0</v>
      </c>
      <c r="K226" s="22">
        <f t="shared" si="49"/>
        <v>0</v>
      </c>
    </row>
    <row r="227" spans="2:14" ht="135" x14ac:dyDescent="0.25">
      <c r="B227" s="49">
        <v>5003011</v>
      </c>
      <c r="C227" s="13" t="s">
        <v>214</v>
      </c>
      <c r="D227" s="13" t="s">
        <v>797</v>
      </c>
      <c r="E227" s="36" t="s">
        <v>2096</v>
      </c>
      <c r="F227" s="30" t="s">
        <v>1150</v>
      </c>
      <c r="G227" s="13" t="s">
        <v>0</v>
      </c>
      <c r="H227" s="46">
        <v>23.857500000000002</v>
      </c>
      <c r="I227" s="22"/>
      <c r="J227" s="22">
        <f t="shared" si="48"/>
        <v>0</v>
      </c>
      <c r="K227" s="22">
        <f t="shared" si="49"/>
        <v>0</v>
      </c>
    </row>
    <row r="228" spans="2:14" ht="195" x14ac:dyDescent="0.25">
      <c r="B228" s="49">
        <v>5003012</v>
      </c>
      <c r="C228" s="13" t="s">
        <v>214</v>
      </c>
      <c r="D228" s="13" t="s">
        <v>797</v>
      </c>
      <c r="E228" s="36" t="s">
        <v>2097</v>
      </c>
      <c r="F228" s="30" t="s">
        <v>1151</v>
      </c>
      <c r="G228" s="13" t="s">
        <v>0</v>
      </c>
      <c r="H228" s="46">
        <v>2.625</v>
      </c>
      <c r="I228" s="22"/>
      <c r="J228" s="22">
        <f t="shared" si="48"/>
        <v>0</v>
      </c>
      <c r="K228" s="22">
        <f t="shared" si="49"/>
        <v>0</v>
      </c>
    </row>
    <row r="229" spans="2:14" ht="150" x14ac:dyDescent="0.25">
      <c r="B229" s="49">
        <v>5003013</v>
      </c>
      <c r="C229" s="13" t="s">
        <v>214</v>
      </c>
      <c r="D229" s="13" t="s">
        <v>797</v>
      </c>
      <c r="E229" s="36" t="s">
        <v>2098</v>
      </c>
      <c r="F229" s="30" t="s">
        <v>886</v>
      </c>
      <c r="G229" s="13" t="s">
        <v>0</v>
      </c>
      <c r="H229" s="46">
        <v>812</v>
      </c>
      <c r="I229" s="22"/>
      <c r="J229" s="22">
        <f t="shared" si="48"/>
        <v>0</v>
      </c>
      <c r="K229" s="22">
        <f t="shared" si="49"/>
        <v>0</v>
      </c>
    </row>
    <row r="230" spans="2:14" ht="60" x14ac:dyDescent="0.25">
      <c r="B230" s="49">
        <v>5003014</v>
      </c>
      <c r="C230" s="13" t="s">
        <v>214</v>
      </c>
      <c r="D230" s="13" t="s">
        <v>797</v>
      </c>
      <c r="E230" s="36" t="s">
        <v>2099</v>
      </c>
      <c r="F230" s="30" t="s">
        <v>269</v>
      </c>
      <c r="G230" s="13" t="s">
        <v>0</v>
      </c>
      <c r="H230" s="46">
        <v>220</v>
      </c>
      <c r="I230" s="22"/>
      <c r="J230" s="22">
        <f t="shared" si="48"/>
        <v>0</v>
      </c>
      <c r="K230" s="22">
        <f t="shared" si="49"/>
        <v>0</v>
      </c>
    </row>
    <row r="231" spans="2:14" ht="60" x14ac:dyDescent="0.25">
      <c r="B231" s="49">
        <v>5003015</v>
      </c>
      <c r="C231" s="13" t="s">
        <v>214</v>
      </c>
      <c r="D231" s="13" t="s">
        <v>797</v>
      </c>
      <c r="E231" s="36" t="s">
        <v>2100</v>
      </c>
      <c r="F231" s="30" t="s">
        <v>612</v>
      </c>
      <c r="G231" s="13" t="s">
        <v>0</v>
      </c>
      <c r="H231" s="46">
        <v>2.2799999999999998</v>
      </c>
      <c r="I231" s="22"/>
      <c r="J231" s="22">
        <f t="shared" si="48"/>
        <v>0</v>
      </c>
      <c r="K231" s="22">
        <f t="shared" si="49"/>
        <v>0</v>
      </c>
    </row>
    <row r="232" spans="2:14" ht="75" x14ac:dyDescent="0.25">
      <c r="B232" s="49">
        <v>5003016</v>
      </c>
      <c r="C232" s="13" t="s">
        <v>214</v>
      </c>
      <c r="D232" s="13" t="s">
        <v>797</v>
      </c>
      <c r="E232" s="36" t="s">
        <v>2101</v>
      </c>
      <c r="F232" s="30" t="s">
        <v>587</v>
      </c>
      <c r="G232" s="34" t="s">
        <v>2</v>
      </c>
      <c r="H232" s="46">
        <v>73</v>
      </c>
      <c r="I232" s="22"/>
      <c r="J232" s="22">
        <f t="shared" si="48"/>
        <v>0</v>
      </c>
      <c r="K232" s="22">
        <f t="shared" si="49"/>
        <v>0</v>
      </c>
    </row>
    <row r="233" spans="2:14" ht="75" x14ac:dyDescent="0.25">
      <c r="B233" s="49">
        <v>5003017</v>
      </c>
      <c r="C233" s="13" t="s">
        <v>214</v>
      </c>
      <c r="D233" s="13" t="s">
        <v>797</v>
      </c>
      <c r="E233" s="36" t="s">
        <v>2102</v>
      </c>
      <c r="F233" s="30" t="s">
        <v>270</v>
      </c>
      <c r="G233" s="13" t="s">
        <v>0</v>
      </c>
      <c r="H233" s="46">
        <v>55</v>
      </c>
      <c r="I233" s="22"/>
      <c r="J233" s="22">
        <f t="shared" si="48"/>
        <v>0</v>
      </c>
      <c r="K233" s="22">
        <f t="shared" si="49"/>
        <v>0</v>
      </c>
    </row>
    <row r="234" spans="2:14" ht="47.25" x14ac:dyDescent="0.25">
      <c r="B234" s="33">
        <v>5004</v>
      </c>
      <c r="C234" s="15"/>
      <c r="D234" s="15"/>
      <c r="E234" s="36"/>
      <c r="F234" s="14" t="s">
        <v>271</v>
      </c>
      <c r="G234" s="15"/>
      <c r="H234" s="45"/>
      <c r="I234" s="23"/>
      <c r="J234" s="23">
        <f>SUM(J235:J243)</f>
        <v>0</v>
      </c>
      <c r="K234" s="23">
        <f>SUM(K235:K243)</f>
        <v>0</v>
      </c>
      <c r="M234" s="5"/>
      <c r="N234" s="43"/>
    </row>
    <row r="235" spans="2:14" ht="45" x14ac:dyDescent="0.25">
      <c r="B235" s="49">
        <v>5004001</v>
      </c>
      <c r="C235" s="13" t="s">
        <v>214</v>
      </c>
      <c r="D235" s="13" t="s">
        <v>799</v>
      </c>
      <c r="E235" s="36" t="s">
        <v>189</v>
      </c>
      <c r="F235" s="30" t="s">
        <v>482</v>
      </c>
      <c r="G235" s="13" t="s">
        <v>0</v>
      </c>
      <c r="H235" s="46">
        <v>4005.2975999999994</v>
      </c>
      <c r="I235" s="22"/>
      <c r="J235" s="22">
        <f t="shared" ref="J235:J243" si="50">I235*H235</f>
        <v>0</v>
      </c>
      <c r="K235" s="22">
        <f t="shared" ref="K235:K243" si="51">J235*$O$1</f>
        <v>0</v>
      </c>
    </row>
    <row r="236" spans="2:14" ht="60" x14ac:dyDescent="0.25">
      <c r="B236" s="49">
        <v>5004002</v>
      </c>
      <c r="C236" s="13" t="s">
        <v>214</v>
      </c>
      <c r="D236" s="13" t="s">
        <v>797</v>
      </c>
      <c r="E236" s="36" t="s">
        <v>2103</v>
      </c>
      <c r="F236" s="30" t="s">
        <v>882</v>
      </c>
      <c r="G236" s="13" t="s">
        <v>0</v>
      </c>
      <c r="H236" s="46">
        <v>1628.6136999999999</v>
      </c>
      <c r="I236" s="22"/>
      <c r="J236" s="22">
        <f t="shared" si="50"/>
        <v>0</v>
      </c>
      <c r="K236" s="22">
        <f t="shared" si="51"/>
        <v>0</v>
      </c>
    </row>
    <row r="237" spans="2:14" ht="60" x14ac:dyDescent="0.25">
      <c r="B237" s="49">
        <v>5004003</v>
      </c>
      <c r="C237" s="13" t="s">
        <v>214</v>
      </c>
      <c r="D237" s="13" t="s">
        <v>797</v>
      </c>
      <c r="E237" s="36" t="s">
        <v>2104</v>
      </c>
      <c r="F237" s="30" t="s">
        <v>883</v>
      </c>
      <c r="G237" s="13" t="s">
        <v>0</v>
      </c>
      <c r="H237" s="46">
        <v>738.56529999999998</v>
      </c>
      <c r="I237" s="22"/>
      <c r="J237" s="22">
        <f t="shared" si="50"/>
        <v>0</v>
      </c>
      <c r="K237" s="22">
        <f t="shared" si="51"/>
        <v>0</v>
      </c>
    </row>
    <row r="238" spans="2:14" ht="60" x14ac:dyDescent="0.25">
      <c r="B238" s="49">
        <v>5004004</v>
      </c>
      <c r="C238" s="13" t="s">
        <v>214</v>
      </c>
      <c r="D238" s="13" t="s">
        <v>799</v>
      </c>
      <c r="E238" s="36" t="s">
        <v>190</v>
      </c>
      <c r="F238" s="30" t="s">
        <v>1100</v>
      </c>
      <c r="G238" s="13" t="s">
        <v>0</v>
      </c>
      <c r="H238" s="46">
        <v>267.67</v>
      </c>
      <c r="I238" s="22"/>
      <c r="J238" s="22">
        <f t="shared" si="50"/>
        <v>0</v>
      </c>
      <c r="K238" s="22">
        <f t="shared" si="51"/>
        <v>0</v>
      </c>
    </row>
    <row r="239" spans="2:14" ht="60" x14ac:dyDescent="0.25">
      <c r="B239" s="49">
        <v>5004005</v>
      </c>
      <c r="C239" s="13" t="s">
        <v>214</v>
      </c>
      <c r="D239" s="13" t="s">
        <v>799</v>
      </c>
      <c r="E239" s="36" t="s">
        <v>190</v>
      </c>
      <c r="F239" s="30" t="s">
        <v>479</v>
      </c>
      <c r="G239" s="13" t="s">
        <v>0</v>
      </c>
      <c r="H239" s="46">
        <v>191</v>
      </c>
      <c r="I239" s="22"/>
      <c r="J239" s="22">
        <f t="shared" si="50"/>
        <v>0</v>
      </c>
      <c r="K239" s="22">
        <f t="shared" si="51"/>
        <v>0</v>
      </c>
    </row>
    <row r="240" spans="2:14" ht="60" x14ac:dyDescent="0.25">
      <c r="B240" s="49">
        <v>5004006</v>
      </c>
      <c r="C240" s="13" t="s">
        <v>214</v>
      </c>
      <c r="D240" s="13" t="s">
        <v>799</v>
      </c>
      <c r="E240" s="36" t="s">
        <v>190</v>
      </c>
      <c r="F240" s="30" t="s">
        <v>282</v>
      </c>
      <c r="G240" s="13" t="s">
        <v>0</v>
      </c>
      <c r="H240" s="46">
        <v>594.47</v>
      </c>
      <c r="I240" s="22"/>
      <c r="J240" s="22">
        <f t="shared" si="50"/>
        <v>0</v>
      </c>
      <c r="K240" s="22">
        <f t="shared" si="51"/>
        <v>0</v>
      </c>
    </row>
    <row r="241" spans="2:14" ht="45" x14ac:dyDescent="0.25">
      <c r="B241" s="49">
        <v>5004007</v>
      </c>
      <c r="C241" s="13" t="s">
        <v>214</v>
      </c>
      <c r="D241" s="13" t="s">
        <v>799</v>
      </c>
      <c r="E241" s="36" t="s">
        <v>190</v>
      </c>
      <c r="F241" s="30" t="s">
        <v>272</v>
      </c>
      <c r="G241" s="13" t="s">
        <v>0</v>
      </c>
      <c r="H241" s="46">
        <v>520.1</v>
      </c>
      <c r="I241" s="22"/>
      <c r="J241" s="22">
        <f t="shared" si="50"/>
        <v>0</v>
      </c>
      <c r="K241" s="22">
        <f t="shared" si="51"/>
        <v>0</v>
      </c>
    </row>
    <row r="242" spans="2:14" ht="60" x14ac:dyDescent="0.25">
      <c r="B242" s="49">
        <v>5004008</v>
      </c>
      <c r="C242" s="13" t="s">
        <v>214</v>
      </c>
      <c r="D242" s="13" t="s">
        <v>1099</v>
      </c>
      <c r="E242" s="36" t="s">
        <v>2105</v>
      </c>
      <c r="F242" s="30" t="s">
        <v>615</v>
      </c>
      <c r="G242" s="13" t="s">
        <v>0</v>
      </c>
      <c r="H242" s="46">
        <v>27.21</v>
      </c>
      <c r="I242" s="22"/>
      <c r="J242" s="22">
        <f t="shared" si="50"/>
        <v>0</v>
      </c>
      <c r="K242" s="22">
        <f t="shared" si="51"/>
        <v>0</v>
      </c>
    </row>
    <row r="243" spans="2:14" ht="135" x14ac:dyDescent="0.25">
      <c r="B243" s="49">
        <v>5004009</v>
      </c>
      <c r="C243" s="13" t="s">
        <v>214</v>
      </c>
      <c r="D243" s="13" t="s">
        <v>799</v>
      </c>
      <c r="E243" s="36" t="s">
        <v>1087</v>
      </c>
      <c r="F243" s="30" t="s">
        <v>885</v>
      </c>
      <c r="G243" s="34" t="s">
        <v>1</v>
      </c>
      <c r="H243" s="46">
        <v>215.36</v>
      </c>
      <c r="I243" s="22"/>
      <c r="J243" s="22">
        <f t="shared" si="50"/>
        <v>0</v>
      </c>
      <c r="K243" s="22">
        <f t="shared" si="51"/>
        <v>0</v>
      </c>
    </row>
    <row r="244" spans="2:14" ht="47.25" x14ac:dyDescent="0.25">
      <c r="B244" s="33">
        <v>5005</v>
      </c>
      <c r="C244" s="15"/>
      <c r="D244" s="15"/>
      <c r="E244" s="36"/>
      <c r="F244" s="14" t="s">
        <v>275</v>
      </c>
      <c r="G244" s="15"/>
      <c r="H244" s="45"/>
      <c r="I244" s="23"/>
      <c r="J244" s="23">
        <f>SUM(J245:J266)</f>
        <v>0</v>
      </c>
      <c r="K244" s="23">
        <f>SUM(K245:K266)</f>
        <v>0</v>
      </c>
      <c r="M244" s="5"/>
      <c r="N244" s="43"/>
    </row>
    <row r="245" spans="2:14" ht="60" x14ac:dyDescent="0.25">
      <c r="B245" s="49">
        <v>5005001</v>
      </c>
      <c r="C245" s="13" t="s">
        <v>214</v>
      </c>
      <c r="D245" s="13" t="s">
        <v>799</v>
      </c>
      <c r="E245" s="36" t="s">
        <v>1088</v>
      </c>
      <c r="F245" s="30" t="s">
        <v>255</v>
      </c>
      <c r="G245" s="13" t="s">
        <v>0</v>
      </c>
      <c r="H245" s="46">
        <v>58.5</v>
      </c>
      <c r="I245" s="22"/>
      <c r="J245" s="22">
        <f t="shared" ref="J245:J266" si="52">I245*H245</f>
        <v>0</v>
      </c>
      <c r="K245" s="22">
        <f t="shared" ref="K245:K266" si="53">J245*$O$1</f>
        <v>0</v>
      </c>
    </row>
    <row r="246" spans="2:14" ht="60" x14ac:dyDescent="0.25">
      <c r="B246" s="49">
        <v>5005002</v>
      </c>
      <c r="C246" s="13" t="s">
        <v>214</v>
      </c>
      <c r="D246" s="13" t="s">
        <v>799</v>
      </c>
      <c r="E246" s="36" t="s">
        <v>1089</v>
      </c>
      <c r="F246" s="30" t="s">
        <v>256</v>
      </c>
      <c r="G246" s="13" t="s">
        <v>2</v>
      </c>
      <c r="H246" s="46">
        <v>16</v>
      </c>
      <c r="I246" s="22"/>
      <c r="J246" s="22">
        <f t="shared" si="52"/>
        <v>0</v>
      </c>
      <c r="K246" s="22">
        <f t="shared" si="53"/>
        <v>0</v>
      </c>
    </row>
    <row r="247" spans="2:14" ht="60" x14ac:dyDescent="0.25">
      <c r="B247" s="49">
        <v>5005003</v>
      </c>
      <c r="C247" s="13" t="s">
        <v>214</v>
      </c>
      <c r="D247" s="13" t="s">
        <v>799</v>
      </c>
      <c r="E247" s="36" t="s">
        <v>27</v>
      </c>
      <c r="F247" s="30" t="s">
        <v>257</v>
      </c>
      <c r="G247" s="13" t="s">
        <v>2</v>
      </c>
      <c r="H247" s="46">
        <v>15</v>
      </c>
      <c r="I247" s="22"/>
      <c r="J247" s="22">
        <f t="shared" si="52"/>
        <v>0</v>
      </c>
      <c r="K247" s="22">
        <f t="shared" si="53"/>
        <v>0</v>
      </c>
    </row>
    <row r="248" spans="2:14" ht="60" x14ac:dyDescent="0.25">
      <c r="B248" s="49">
        <v>5005004</v>
      </c>
      <c r="C248" s="13" t="s">
        <v>214</v>
      </c>
      <c r="D248" s="13" t="s">
        <v>799</v>
      </c>
      <c r="E248" s="50" t="s">
        <v>1084</v>
      </c>
      <c r="F248" s="30" t="s">
        <v>881</v>
      </c>
      <c r="G248" s="13" t="s">
        <v>0</v>
      </c>
      <c r="H248" s="46">
        <v>1562.2714000000001</v>
      </c>
      <c r="I248" s="22"/>
      <c r="J248" s="22">
        <f t="shared" si="52"/>
        <v>0</v>
      </c>
      <c r="K248" s="22">
        <f t="shared" si="53"/>
        <v>0</v>
      </c>
    </row>
    <row r="249" spans="2:14" ht="60" x14ac:dyDescent="0.25">
      <c r="B249" s="49">
        <v>5005005</v>
      </c>
      <c r="C249" s="13" t="s">
        <v>214</v>
      </c>
      <c r="D249" s="13" t="s">
        <v>797</v>
      </c>
      <c r="E249" s="36" t="s">
        <v>2106</v>
      </c>
      <c r="F249" s="30" t="s">
        <v>483</v>
      </c>
      <c r="G249" s="13" t="s">
        <v>0</v>
      </c>
      <c r="H249" s="46">
        <v>83.776799999999994</v>
      </c>
      <c r="I249" s="22"/>
      <c r="J249" s="22">
        <f t="shared" si="52"/>
        <v>0</v>
      </c>
      <c r="K249" s="22">
        <f t="shared" si="53"/>
        <v>0</v>
      </c>
    </row>
    <row r="250" spans="2:14" ht="60" x14ac:dyDescent="0.25">
      <c r="B250" s="49">
        <v>5005006</v>
      </c>
      <c r="C250" s="13" t="s">
        <v>214</v>
      </c>
      <c r="D250" s="13" t="s">
        <v>1099</v>
      </c>
      <c r="E250" s="36" t="s">
        <v>2107</v>
      </c>
      <c r="F250" s="30" t="s">
        <v>872</v>
      </c>
      <c r="G250" s="13" t="s">
        <v>0</v>
      </c>
      <c r="H250" s="46">
        <v>84.87</v>
      </c>
      <c r="I250" s="22"/>
      <c r="J250" s="22">
        <f t="shared" si="52"/>
        <v>0</v>
      </c>
      <c r="K250" s="22">
        <f t="shared" si="53"/>
        <v>0</v>
      </c>
    </row>
    <row r="251" spans="2:14" ht="75" x14ac:dyDescent="0.25">
      <c r="B251" s="49">
        <v>5005007</v>
      </c>
      <c r="C251" s="13" t="s">
        <v>214</v>
      </c>
      <c r="D251" s="13" t="s">
        <v>797</v>
      </c>
      <c r="E251" s="36" t="s">
        <v>2108</v>
      </c>
      <c r="F251" s="30" t="s">
        <v>873</v>
      </c>
      <c r="G251" s="13" t="s">
        <v>0</v>
      </c>
      <c r="H251" s="46">
        <v>377.58</v>
      </c>
      <c r="I251" s="22"/>
      <c r="J251" s="22">
        <f t="shared" si="52"/>
        <v>0</v>
      </c>
      <c r="K251" s="22">
        <f t="shared" si="53"/>
        <v>0</v>
      </c>
    </row>
    <row r="252" spans="2:14" ht="60" x14ac:dyDescent="0.25">
      <c r="B252" s="49">
        <v>5005008</v>
      </c>
      <c r="C252" s="13" t="s">
        <v>214</v>
      </c>
      <c r="D252" s="13" t="s">
        <v>797</v>
      </c>
      <c r="E252" s="36" t="s">
        <v>2109</v>
      </c>
      <c r="F252" s="30" t="s">
        <v>264</v>
      </c>
      <c r="G252" s="13" t="s">
        <v>0</v>
      </c>
      <c r="H252" s="46">
        <v>3.04</v>
      </c>
      <c r="I252" s="22"/>
      <c r="J252" s="22">
        <f t="shared" si="52"/>
        <v>0</v>
      </c>
      <c r="K252" s="22">
        <f t="shared" si="53"/>
        <v>0</v>
      </c>
    </row>
    <row r="253" spans="2:14" ht="60" x14ac:dyDescent="0.25">
      <c r="B253" s="49">
        <v>5005009</v>
      </c>
      <c r="C253" s="13" t="s">
        <v>214</v>
      </c>
      <c r="D253" s="13" t="s">
        <v>797</v>
      </c>
      <c r="E253" s="36" t="s">
        <v>2110</v>
      </c>
      <c r="F253" s="30" t="s">
        <v>874</v>
      </c>
      <c r="G253" s="13" t="s">
        <v>0</v>
      </c>
      <c r="H253" s="46">
        <v>83.776799999999994</v>
      </c>
      <c r="I253" s="22"/>
      <c r="J253" s="22">
        <f t="shared" si="52"/>
        <v>0</v>
      </c>
      <c r="K253" s="22">
        <f t="shared" si="53"/>
        <v>0</v>
      </c>
    </row>
    <row r="254" spans="2:14" ht="45" x14ac:dyDescent="0.25">
      <c r="B254" s="49">
        <v>5005010</v>
      </c>
      <c r="C254" s="13" t="s">
        <v>214</v>
      </c>
      <c r="D254" s="13" t="s">
        <v>797</v>
      </c>
      <c r="E254" s="36" t="s">
        <v>2111</v>
      </c>
      <c r="F254" s="30" t="s">
        <v>875</v>
      </c>
      <c r="G254" s="13" t="s">
        <v>0</v>
      </c>
      <c r="H254" s="46">
        <v>73.05</v>
      </c>
      <c r="I254" s="22"/>
      <c r="J254" s="22">
        <f t="shared" si="52"/>
        <v>0</v>
      </c>
      <c r="K254" s="22">
        <f t="shared" si="53"/>
        <v>0</v>
      </c>
    </row>
    <row r="255" spans="2:14" ht="60" x14ac:dyDescent="0.25">
      <c r="B255" s="49">
        <v>5005011</v>
      </c>
      <c r="C255" s="13" t="s">
        <v>214</v>
      </c>
      <c r="D255" s="13" t="s">
        <v>1099</v>
      </c>
      <c r="E255" s="36" t="s">
        <v>2112</v>
      </c>
      <c r="F255" s="30" t="s">
        <v>876</v>
      </c>
      <c r="G255" s="13" t="s">
        <v>0</v>
      </c>
      <c r="H255" s="46">
        <v>557.12</v>
      </c>
      <c r="I255" s="22"/>
      <c r="J255" s="22">
        <f t="shared" si="52"/>
        <v>0</v>
      </c>
      <c r="K255" s="22">
        <f t="shared" si="53"/>
        <v>0</v>
      </c>
    </row>
    <row r="256" spans="2:14" ht="60" x14ac:dyDescent="0.25">
      <c r="B256" s="49">
        <v>5005012</v>
      </c>
      <c r="C256" s="13" t="s">
        <v>214</v>
      </c>
      <c r="D256" s="13" t="s">
        <v>797</v>
      </c>
      <c r="E256" s="36" t="s">
        <v>2113</v>
      </c>
      <c r="F256" s="30" t="s">
        <v>877</v>
      </c>
      <c r="G256" s="13" t="s">
        <v>0</v>
      </c>
      <c r="H256" s="46">
        <v>30.97</v>
      </c>
      <c r="I256" s="22"/>
      <c r="J256" s="22">
        <f t="shared" si="52"/>
        <v>0</v>
      </c>
      <c r="K256" s="22">
        <f t="shared" si="53"/>
        <v>0</v>
      </c>
    </row>
    <row r="257" spans="2:14" ht="60" x14ac:dyDescent="0.25">
      <c r="B257" s="49">
        <v>5005013</v>
      </c>
      <c r="C257" s="13" t="s">
        <v>214</v>
      </c>
      <c r="D257" s="13" t="s">
        <v>797</v>
      </c>
      <c r="E257" s="36" t="s">
        <v>2114</v>
      </c>
      <c r="F257" s="30" t="s">
        <v>878</v>
      </c>
      <c r="G257" s="13" t="s">
        <v>0</v>
      </c>
      <c r="H257" s="46">
        <v>14.882999999999999</v>
      </c>
      <c r="I257" s="22"/>
      <c r="J257" s="22">
        <f t="shared" si="52"/>
        <v>0</v>
      </c>
      <c r="K257" s="22">
        <f t="shared" si="53"/>
        <v>0</v>
      </c>
    </row>
    <row r="258" spans="2:14" ht="45" x14ac:dyDescent="0.25">
      <c r="B258" s="49">
        <v>5005014</v>
      </c>
      <c r="C258" s="13" t="s">
        <v>214</v>
      </c>
      <c r="D258" s="13" t="s">
        <v>1099</v>
      </c>
      <c r="E258" s="36" t="s">
        <v>2115</v>
      </c>
      <c r="F258" s="30" t="s">
        <v>890</v>
      </c>
      <c r="G258" s="13" t="s">
        <v>3</v>
      </c>
      <c r="H258" s="46">
        <v>9.92</v>
      </c>
      <c r="I258" s="22"/>
      <c r="J258" s="22">
        <f t="shared" si="52"/>
        <v>0</v>
      </c>
      <c r="K258" s="22">
        <f t="shared" si="53"/>
        <v>0</v>
      </c>
    </row>
    <row r="259" spans="2:14" ht="60" x14ac:dyDescent="0.25">
      <c r="B259" s="49">
        <v>5005015</v>
      </c>
      <c r="C259" s="13" t="s">
        <v>214</v>
      </c>
      <c r="D259" s="13" t="s">
        <v>797</v>
      </c>
      <c r="E259" s="36" t="s">
        <v>2116</v>
      </c>
      <c r="F259" s="30" t="s">
        <v>277</v>
      </c>
      <c r="G259" s="13" t="s">
        <v>2</v>
      </c>
      <c r="H259" s="46">
        <v>363.44</v>
      </c>
      <c r="I259" s="22"/>
      <c r="J259" s="22">
        <f t="shared" si="52"/>
        <v>0</v>
      </c>
      <c r="K259" s="22">
        <f t="shared" si="53"/>
        <v>0</v>
      </c>
    </row>
    <row r="260" spans="2:14" ht="45" x14ac:dyDescent="0.25">
      <c r="B260" s="49">
        <v>5005016</v>
      </c>
      <c r="C260" s="13" t="s">
        <v>214</v>
      </c>
      <c r="D260" s="13" t="s">
        <v>797</v>
      </c>
      <c r="E260" s="36" t="s">
        <v>2117</v>
      </c>
      <c r="F260" s="30" t="s">
        <v>599</v>
      </c>
      <c r="G260" s="13" t="s">
        <v>2</v>
      </c>
      <c r="H260" s="46">
        <v>138.30000000000001</v>
      </c>
      <c r="I260" s="22"/>
      <c r="J260" s="22">
        <f t="shared" si="52"/>
        <v>0</v>
      </c>
      <c r="K260" s="22">
        <f t="shared" si="53"/>
        <v>0</v>
      </c>
    </row>
    <row r="261" spans="2:14" ht="45" x14ac:dyDescent="0.25">
      <c r="B261" s="49">
        <v>5005017</v>
      </c>
      <c r="C261" s="13" t="s">
        <v>214</v>
      </c>
      <c r="D261" s="13" t="s">
        <v>797</v>
      </c>
      <c r="E261" s="36" t="s">
        <v>2118</v>
      </c>
      <c r="F261" s="30" t="s">
        <v>869</v>
      </c>
      <c r="G261" s="13" t="s">
        <v>2</v>
      </c>
      <c r="H261" s="46">
        <v>180.13</v>
      </c>
      <c r="I261" s="22"/>
      <c r="J261" s="22">
        <f t="shared" si="52"/>
        <v>0</v>
      </c>
      <c r="K261" s="22">
        <f t="shared" si="53"/>
        <v>0</v>
      </c>
    </row>
    <row r="262" spans="2:14" ht="45" x14ac:dyDescent="0.25">
      <c r="B262" s="49">
        <v>5005018</v>
      </c>
      <c r="C262" s="13" t="s">
        <v>214</v>
      </c>
      <c r="D262" s="13" t="s">
        <v>797</v>
      </c>
      <c r="E262" s="36" t="s">
        <v>2119</v>
      </c>
      <c r="F262" s="30" t="s">
        <v>871</v>
      </c>
      <c r="G262" s="13" t="s">
        <v>2</v>
      </c>
      <c r="H262" s="46">
        <v>41.12</v>
      </c>
      <c r="I262" s="22"/>
      <c r="J262" s="22">
        <f t="shared" si="52"/>
        <v>0</v>
      </c>
      <c r="K262" s="22">
        <f t="shared" si="53"/>
        <v>0</v>
      </c>
    </row>
    <row r="263" spans="2:14" ht="75" x14ac:dyDescent="0.25">
      <c r="B263" s="49">
        <v>5005019</v>
      </c>
      <c r="C263" s="13" t="s">
        <v>214</v>
      </c>
      <c r="D263" s="13" t="s">
        <v>797</v>
      </c>
      <c r="E263" s="36" t="s">
        <v>2120</v>
      </c>
      <c r="F263" s="30" t="s">
        <v>870</v>
      </c>
      <c r="G263" s="13" t="s">
        <v>2</v>
      </c>
      <c r="H263" s="46">
        <v>40.784500000000001</v>
      </c>
      <c r="I263" s="22"/>
      <c r="J263" s="22">
        <f t="shared" si="52"/>
        <v>0</v>
      </c>
      <c r="K263" s="22">
        <f t="shared" si="53"/>
        <v>0</v>
      </c>
    </row>
    <row r="264" spans="2:14" ht="45" x14ac:dyDescent="0.25">
      <c r="B264" s="49">
        <v>5005020</v>
      </c>
      <c r="C264" s="13" t="s">
        <v>214</v>
      </c>
      <c r="D264" s="13" t="s">
        <v>797</v>
      </c>
      <c r="E264" s="36" t="s">
        <v>2121</v>
      </c>
      <c r="F264" s="30" t="s">
        <v>279</v>
      </c>
      <c r="G264" s="13" t="s">
        <v>0</v>
      </c>
      <c r="H264" s="46">
        <v>1.17</v>
      </c>
      <c r="I264" s="22"/>
      <c r="J264" s="22">
        <f t="shared" si="52"/>
        <v>0</v>
      </c>
      <c r="K264" s="22">
        <f t="shared" si="53"/>
        <v>0</v>
      </c>
    </row>
    <row r="265" spans="2:14" ht="45" x14ac:dyDescent="0.25">
      <c r="B265" s="49">
        <v>5005021</v>
      </c>
      <c r="C265" s="13" t="s">
        <v>214</v>
      </c>
      <c r="D265" s="13" t="s">
        <v>797</v>
      </c>
      <c r="E265" s="36" t="s">
        <v>2122</v>
      </c>
      <c r="F265" s="30" t="s">
        <v>280</v>
      </c>
      <c r="G265" s="13" t="s">
        <v>0</v>
      </c>
      <c r="H265" s="46">
        <v>2.42</v>
      </c>
      <c r="I265" s="22"/>
      <c r="J265" s="22">
        <f t="shared" si="52"/>
        <v>0</v>
      </c>
      <c r="K265" s="22">
        <f t="shared" si="53"/>
        <v>0</v>
      </c>
    </row>
    <row r="266" spans="2:14" ht="90" x14ac:dyDescent="0.25">
      <c r="B266" s="49">
        <v>5005022</v>
      </c>
      <c r="C266" s="13" t="s">
        <v>214</v>
      </c>
      <c r="D266" s="13" t="s">
        <v>1099</v>
      </c>
      <c r="E266" s="36" t="s">
        <v>2123</v>
      </c>
      <c r="F266" s="30" t="s">
        <v>267</v>
      </c>
      <c r="G266" s="13" t="s">
        <v>2</v>
      </c>
      <c r="H266" s="46">
        <v>15.8</v>
      </c>
      <c r="I266" s="22"/>
      <c r="J266" s="22">
        <f t="shared" si="52"/>
        <v>0</v>
      </c>
      <c r="K266" s="22">
        <f t="shared" si="53"/>
        <v>0</v>
      </c>
    </row>
    <row r="267" spans="2:14" ht="47.25" x14ac:dyDescent="0.25">
      <c r="B267" s="33">
        <v>5006</v>
      </c>
      <c r="C267" s="15"/>
      <c r="D267" s="15"/>
      <c r="E267" s="36"/>
      <c r="F267" s="14" t="s">
        <v>281</v>
      </c>
      <c r="G267" s="15"/>
      <c r="H267" s="45"/>
      <c r="I267" s="23"/>
      <c r="J267" s="23">
        <f>SUM(J268:J269)</f>
        <v>0</v>
      </c>
      <c r="K267" s="23">
        <f>SUM(K268:K269)</f>
        <v>0</v>
      </c>
      <c r="M267" s="5"/>
      <c r="N267" s="43"/>
    </row>
    <row r="268" spans="2:14" ht="75" x14ac:dyDescent="0.25">
      <c r="B268" s="49">
        <v>5006001</v>
      </c>
      <c r="C268" s="13" t="s">
        <v>214</v>
      </c>
      <c r="D268" s="13" t="s">
        <v>797</v>
      </c>
      <c r="E268" s="36" t="s">
        <v>2124</v>
      </c>
      <c r="F268" s="30" t="s">
        <v>880</v>
      </c>
      <c r="G268" s="13" t="s">
        <v>0</v>
      </c>
      <c r="H268" s="46">
        <v>39.86</v>
      </c>
      <c r="I268" s="22"/>
      <c r="J268" s="22">
        <f t="shared" ref="J268:J269" si="54">I268*H268</f>
        <v>0</v>
      </c>
      <c r="K268" s="22">
        <f t="shared" ref="K268:K269" si="55">J268*$O$1</f>
        <v>0</v>
      </c>
    </row>
    <row r="269" spans="2:14" ht="60" x14ac:dyDescent="0.25">
      <c r="B269" s="49">
        <v>5006002</v>
      </c>
      <c r="C269" s="13" t="s">
        <v>214</v>
      </c>
      <c r="D269" s="13" t="s">
        <v>799</v>
      </c>
      <c r="E269" s="36" t="s">
        <v>195</v>
      </c>
      <c r="F269" s="30" t="s">
        <v>601</v>
      </c>
      <c r="G269" s="13" t="s">
        <v>0</v>
      </c>
      <c r="H269" s="46">
        <v>0.9</v>
      </c>
      <c r="I269" s="22"/>
      <c r="J269" s="22">
        <f t="shared" si="54"/>
        <v>0</v>
      </c>
      <c r="K269" s="22">
        <f t="shared" si="55"/>
        <v>0</v>
      </c>
    </row>
    <row r="270" spans="2:14" ht="47.25" x14ac:dyDescent="0.25">
      <c r="B270" s="33">
        <v>5007</v>
      </c>
      <c r="C270" s="15"/>
      <c r="D270" s="15"/>
      <c r="E270" s="36"/>
      <c r="F270" s="14" t="s">
        <v>283</v>
      </c>
      <c r="G270" s="15"/>
      <c r="H270" s="45"/>
      <c r="I270" s="23"/>
      <c r="J270" s="23">
        <f>SUM(J271:J297)</f>
        <v>0</v>
      </c>
      <c r="K270" s="23">
        <f>SUM(K271:K297)</f>
        <v>0</v>
      </c>
      <c r="M270" s="5"/>
      <c r="N270" s="43"/>
    </row>
    <row r="271" spans="2:14" ht="90" x14ac:dyDescent="0.25">
      <c r="B271" s="49">
        <v>5007001</v>
      </c>
      <c r="C271" s="13" t="s">
        <v>214</v>
      </c>
      <c r="D271" s="13" t="s">
        <v>797</v>
      </c>
      <c r="E271" s="36" t="s">
        <v>2125</v>
      </c>
      <c r="F271" s="30" t="s">
        <v>900</v>
      </c>
      <c r="G271" s="34" t="s">
        <v>1</v>
      </c>
      <c r="H271" s="46">
        <v>2</v>
      </c>
      <c r="I271" s="22"/>
      <c r="J271" s="22">
        <f t="shared" ref="J271:J297" si="56">I271*H271</f>
        <v>0</v>
      </c>
      <c r="K271" s="22">
        <f t="shared" ref="K271:K297" si="57">J271*$O$1</f>
        <v>0</v>
      </c>
    </row>
    <row r="272" spans="2:14" ht="165" x14ac:dyDescent="0.25">
      <c r="B272" s="49">
        <v>5007002</v>
      </c>
      <c r="C272" s="13" t="s">
        <v>214</v>
      </c>
      <c r="D272" s="13" t="s">
        <v>797</v>
      </c>
      <c r="E272" s="36" t="s">
        <v>2126</v>
      </c>
      <c r="F272" s="30" t="s">
        <v>901</v>
      </c>
      <c r="G272" s="34" t="s">
        <v>1</v>
      </c>
      <c r="H272" s="46">
        <v>2</v>
      </c>
      <c r="I272" s="22"/>
      <c r="J272" s="22">
        <f t="shared" si="56"/>
        <v>0</v>
      </c>
      <c r="K272" s="22">
        <f t="shared" si="57"/>
        <v>0</v>
      </c>
    </row>
    <row r="273" spans="2:11" ht="150" x14ac:dyDescent="0.25">
      <c r="B273" s="49">
        <v>5007003</v>
      </c>
      <c r="C273" s="13" t="s">
        <v>214</v>
      </c>
      <c r="D273" s="13" t="s">
        <v>797</v>
      </c>
      <c r="E273" s="36" t="s">
        <v>2127</v>
      </c>
      <c r="F273" s="30" t="s">
        <v>902</v>
      </c>
      <c r="G273" s="34" t="s">
        <v>1</v>
      </c>
      <c r="H273" s="46">
        <v>1</v>
      </c>
      <c r="I273" s="22"/>
      <c r="J273" s="22">
        <f t="shared" si="56"/>
        <v>0</v>
      </c>
      <c r="K273" s="22">
        <f t="shared" si="57"/>
        <v>0</v>
      </c>
    </row>
    <row r="274" spans="2:11" ht="150" x14ac:dyDescent="0.25">
      <c r="B274" s="49">
        <v>5007004</v>
      </c>
      <c r="C274" s="13" t="s">
        <v>214</v>
      </c>
      <c r="D274" s="13" t="s">
        <v>797</v>
      </c>
      <c r="E274" s="36" t="s">
        <v>2128</v>
      </c>
      <c r="F274" s="30" t="s">
        <v>903</v>
      </c>
      <c r="G274" s="34" t="s">
        <v>1</v>
      </c>
      <c r="H274" s="46">
        <v>3</v>
      </c>
      <c r="I274" s="22"/>
      <c r="J274" s="22">
        <f t="shared" si="56"/>
        <v>0</v>
      </c>
      <c r="K274" s="22">
        <f t="shared" si="57"/>
        <v>0</v>
      </c>
    </row>
    <row r="275" spans="2:11" ht="150" x14ac:dyDescent="0.25">
      <c r="B275" s="49">
        <v>5007005</v>
      </c>
      <c r="C275" s="13" t="s">
        <v>214</v>
      </c>
      <c r="D275" s="13" t="s">
        <v>797</v>
      </c>
      <c r="E275" s="36" t="s">
        <v>2129</v>
      </c>
      <c r="F275" s="30" t="s">
        <v>904</v>
      </c>
      <c r="G275" s="34" t="s">
        <v>1</v>
      </c>
      <c r="H275" s="46">
        <v>3</v>
      </c>
      <c r="I275" s="22"/>
      <c r="J275" s="22">
        <f t="shared" si="56"/>
        <v>0</v>
      </c>
      <c r="K275" s="22">
        <f t="shared" si="57"/>
        <v>0</v>
      </c>
    </row>
    <row r="276" spans="2:11" ht="165" x14ac:dyDescent="0.25">
      <c r="B276" s="49">
        <v>5007006</v>
      </c>
      <c r="C276" s="13" t="s">
        <v>214</v>
      </c>
      <c r="D276" s="13" t="s">
        <v>797</v>
      </c>
      <c r="E276" s="36" t="s">
        <v>2130</v>
      </c>
      <c r="F276" s="30" t="s">
        <v>905</v>
      </c>
      <c r="G276" s="34" t="s">
        <v>1</v>
      </c>
      <c r="H276" s="46">
        <v>2</v>
      </c>
      <c r="I276" s="22"/>
      <c r="J276" s="22">
        <f t="shared" si="56"/>
        <v>0</v>
      </c>
      <c r="K276" s="22">
        <f t="shared" si="57"/>
        <v>0</v>
      </c>
    </row>
    <row r="277" spans="2:11" ht="225" x14ac:dyDescent="0.25">
      <c r="B277" s="49">
        <v>5007007</v>
      </c>
      <c r="C277" s="13" t="s">
        <v>214</v>
      </c>
      <c r="D277" s="13" t="s">
        <v>797</v>
      </c>
      <c r="E277" s="36" t="s">
        <v>2131</v>
      </c>
      <c r="F277" s="30" t="s">
        <v>906</v>
      </c>
      <c r="G277" s="34" t="s">
        <v>1</v>
      </c>
      <c r="H277" s="46">
        <v>2</v>
      </c>
      <c r="I277" s="22"/>
      <c r="J277" s="22">
        <f t="shared" si="56"/>
        <v>0</v>
      </c>
      <c r="K277" s="22">
        <f t="shared" si="57"/>
        <v>0</v>
      </c>
    </row>
    <row r="278" spans="2:11" ht="210" x14ac:dyDescent="0.25">
      <c r="B278" s="49">
        <v>5007008</v>
      </c>
      <c r="C278" s="13" t="s">
        <v>214</v>
      </c>
      <c r="D278" s="13" t="s">
        <v>797</v>
      </c>
      <c r="E278" s="36" t="s">
        <v>2132</v>
      </c>
      <c r="F278" s="30" t="s">
        <v>907</v>
      </c>
      <c r="G278" s="34" t="s">
        <v>1</v>
      </c>
      <c r="H278" s="46">
        <v>1</v>
      </c>
      <c r="I278" s="22"/>
      <c r="J278" s="22">
        <f t="shared" si="56"/>
        <v>0</v>
      </c>
      <c r="K278" s="22">
        <f t="shared" si="57"/>
        <v>0</v>
      </c>
    </row>
    <row r="279" spans="2:11" ht="210" x14ac:dyDescent="0.25">
      <c r="B279" s="49">
        <v>5007009</v>
      </c>
      <c r="C279" s="13" t="s">
        <v>214</v>
      </c>
      <c r="D279" s="13" t="s">
        <v>797</v>
      </c>
      <c r="E279" s="36" t="s">
        <v>2133</v>
      </c>
      <c r="F279" s="30" t="s">
        <v>908</v>
      </c>
      <c r="G279" s="34" t="s">
        <v>1</v>
      </c>
      <c r="H279" s="46">
        <v>2</v>
      </c>
      <c r="I279" s="22"/>
      <c r="J279" s="22">
        <f t="shared" si="56"/>
        <v>0</v>
      </c>
      <c r="K279" s="22">
        <f t="shared" si="57"/>
        <v>0</v>
      </c>
    </row>
    <row r="280" spans="2:11" ht="90" x14ac:dyDescent="0.25">
      <c r="B280" s="49">
        <v>5007010</v>
      </c>
      <c r="C280" s="13" t="s">
        <v>214</v>
      </c>
      <c r="D280" s="13" t="s">
        <v>797</v>
      </c>
      <c r="E280" s="36" t="s">
        <v>2134</v>
      </c>
      <c r="F280" s="30" t="s">
        <v>909</v>
      </c>
      <c r="G280" s="34" t="s">
        <v>1</v>
      </c>
      <c r="H280" s="46">
        <v>1</v>
      </c>
      <c r="I280" s="22"/>
      <c r="J280" s="22">
        <f t="shared" si="56"/>
        <v>0</v>
      </c>
      <c r="K280" s="22">
        <f t="shared" si="57"/>
        <v>0</v>
      </c>
    </row>
    <row r="281" spans="2:11" ht="225" x14ac:dyDescent="0.25">
      <c r="B281" s="49">
        <v>5007011</v>
      </c>
      <c r="C281" s="13" t="s">
        <v>214</v>
      </c>
      <c r="D281" s="13" t="s">
        <v>797</v>
      </c>
      <c r="E281" s="36" t="s">
        <v>2135</v>
      </c>
      <c r="F281" s="30" t="s">
        <v>910</v>
      </c>
      <c r="G281" s="34" t="s">
        <v>1</v>
      </c>
      <c r="H281" s="46">
        <v>1</v>
      </c>
      <c r="I281" s="22"/>
      <c r="J281" s="22">
        <f t="shared" si="56"/>
        <v>0</v>
      </c>
      <c r="K281" s="22">
        <f t="shared" si="57"/>
        <v>0</v>
      </c>
    </row>
    <row r="282" spans="2:11" ht="75" x14ac:dyDescent="0.25">
      <c r="B282" s="49">
        <v>5007012</v>
      </c>
      <c r="C282" s="13" t="s">
        <v>214</v>
      </c>
      <c r="D282" s="13" t="s">
        <v>797</v>
      </c>
      <c r="E282" s="36" t="s">
        <v>2136</v>
      </c>
      <c r="F282" s="30" t="s">
        <v>911</v>
      </c>
      <c r="G282" s="34" t="s">
        <v>1</v>
      </c>
      <c r="H282" s="46">
        <v>2</v>
      </c>
      <c r="I282" s="22"/>
      <c r="J282" s="22">
        <f t="shared" si="56"/>
        <v>0</v>
      </c>
      <c r="K282" s="22">
        <f t="shared" si="57"/>
        <v>0</v>
      </c>
    </row>
    <row r="283" spans="2:11" ht="105" x14ac:dyDescent="0.25">
      <c r="B283" s="49">
        <v>5007013</v>
      </c>
      <c r="C283" s="13" t="s">
        <v>214</v>
      </c>
      <c r="D283" s="13" t="s">
        <v>797</v>
      </c>
      <c r="E283" s="36" t="s">
        <v>2137</v>
      </c>
      <c r="F283" s="30" t="s">
        <v>912</v>
      </c>
      <c r="G283" s="34" t="s">
        <v>1</v>
      </c>
      <c r="H283" s="46">
        <v>1</v>
      </c>
      <c r="I283" s="22"/>
      <c r="J283" s="22">
        <f t="shared" si="56"/>
        <v>0</v>
      </c>
      <c r="K283" s="22">
        <f t="shared" si="57"/>
        <v>0</v>
      </c>
    </row>
    <row r="284" spans="2:11" ht="120" x14ac:dyDescent="0.25">
      <c r="B284" s="49">
        <v>5007014</v>
      </c>
      <c r="C284" s="13" t="s">
        <v>215</v>
      </c>
      <c r="D284" s="13" t="s">
        <v>797</v>
      </c>
      <c r="E284" s="36" t="s">
        <v>2138</v>
      </c>
      <c r="F284" s="30" t="s">
        <v>610</v>
      </c>
      <c r="G284" s="34" t="s">
        <v>1</v>
      </c>
      <c r="H284" s="46">
        <v>1</v>
      </c>
      <c r="I284" s="22"/>
      <c r="J284" s="22">
        <f t="shared" si="56"/>
        <v>0</v>
      </c>
      <c r="K284" s="22">
        <f t="shared" si="57"/>
        <v>0</v>
      </c>
    </row>
    <row r="285" spans="2:11" ht="75" x14ac:dyDescent="0.25">
      <c r="B285" s="49">
        <v>5007015</v>
      </c>
      <c r="C285" s="13" t="s">
        <v>214</v>
      </c>
      <c r="D285" s="13" t="s">
        <v>797</v>
      </c>
      <c r="E285" s="36" t="s">
        <v>2139</v>
      </c>
      <c r="F285" s="30" t="s">
        <v>913</v>
      </c>
      <c r="G285" s="34" t="s">
        <v>1</v>
      </c>
      <c r="H285" s="46">
        <v>1</v>
      </c>
      <c r="I285" s="22"/>
      <c r="J285" s="22">
        <f t="shared" si="56"/>
        <v>0</v>
      </c>
      <c r="K285" s="22">
        <f t="shared" si="57"/>
        <v>0</v>
      </c>
    </row>
    <row r="286" spans="2:11" ht="150" x14ac:dyDescent="0.25">
      <c r="B286" s="49">
        <v>5007016</v>
      </c>
      <c r="C286" s="13" t="s">
        <v>215</v>
      </c>
      <c r="D286" s="13" t="s">
        <v>797</v>
      </c>
      <c r="E286" s="36" t="s">
        <v>2140</v>
      </c>
      <c r="F286" s="30" t="s">
        <v>611</v>
      </c>
      <c r="G286" s="34" t="s">
        <v>1</v>
      </c>
      <c r="H286" s="46">
        <v>1</v>
      </c>
      <c r="I286" s="22"/>
      <c r="J286" s="22">
        <f t="shared" si="56"/>
        <v>0</v>
      </c>
      <c r="K286" s="22">
        <f t="shared" si="57"/>
        <v>0</v>
      </c>
    </row>
    <row r="287" spans="2:11" ht="75" x14ac:dyDescent="0.25">
      <c r="B287" s="49">
        <v>5007017</v>
      </c>
      <c r="C287" s="13" t="s">
        <v>214</v>
      </c>
      <c r="D287" s="13" t="s">
        <v>797</v>
      </c>
      <c r="E287" s="36" t="s">
        <v>2141</v>
      </c>
      <c r="F287" s="30" t="s">
        <v>914</v>
      </c>
      <c r="G287" s="34" t="s">
        <v>1</v>
      </c>
      <c r="H287" s="46">
        <v>3</v>
      </c>
      <c r="I287" s="22"/>
      <c r="J287" s="22">
        <f t="shared" si="56"/>
        <v>0</v>
      </c>
      <c r="K287" s="22">
        <f t="shared" si="57"/>
        <v>0</v>
      </c>
    </row>
    <row r="288" spans="2:11" ht="60" x14ac:dyDescent="0.25">
      <c r="B288" s="49">
        <v>5007018</v>
      </c>
      <c r="C288" s="13" t="s">
        <v>214</v>
      </c>
      <c r="D288" s="13" t="s">
        <v>797</v>
      </c>
      <c r="E288" s="36" t="s">
        <v>2142</v>
      </c>
      <c r="F288" s="30" t="s">
        <v>915</v>
      </c>
      <c r="G288" s="34" t="s">
        <v>1</v>
      </c>
      <c r="H288" s="46">
        <v>1</v>
      </c>
      <c r="I288" s="22"/>
      <c r="J288" s="22">
        <f t="shared" si="56"/>
        <v>0</v>
      </c>
      <c r="K288" s="22">
        <f t="shared" si="57"/>
        <v>0</v>
      </c>
    </row>
    <row r="289" spans="2:14" ht="75" x14ac:dyDescent="0.25">
      <c r="B289" s="49">
        <v>5007019</v>
      </c>
      <c r="C289" s="13" t="s">
        <v>214</v>
      </c>
      <c r="D289" s="13" t="s">
        <v>797</v>
      </c>
      <c r="E289" s="36" t="s">
        <v>2143</v>
      </c>
      <c r="F289" s="30" t="s">
        <v>916</v>
      </c>
      <c r="G289" s="34" t="s">
        <v>1</v>
      </c>
      <c r="H289" s="46">
        <v>1</v>
      </c>
      <c r="I289" s="22"/>
      <c r="J289" s="22">
        <f t="shared" si="56"/>
        <v>0</v>
      </c>
      <c r="K289" s="22">
        <f t="shared" si="57"/>
        <v>0</v>
      </c>
    </row>
    <row r="290" spans="2:14" ht="60" x14ac:dyDescent="0.25">
      <c r="B290" s="49">
        <v>5007020</v>
      </c>
      <c r="C290" s="13" t="s">
        <v>214</v>
      </c>
      <c r="D290" s="13" t="s">
        <v>797</v>
      </c>
      <c r="E290" s="36" t="s">
        <v>2144</v>
      </c>
      <c r="F290" s="30" t="s">
        <v>917</v>
      </c>
      <c r="G290" s="34" t="s">
        <v>1</v>
      </c>
      <c r="H290" s="46">
        <v>1</v>
      </c>
      <c r="I290" s="22"/>
      <c r="J290" s="22">
        <f t="shared" si="56"/>
        <v>0</v>
      </c>
      <c r="K290" s="22">
        <f t="shared" si="57"/>
        <v>0</v>
      </c>
    </row>
    <row r="291" spans="2:14" ht="75" x14ac:dyDescent="0.25">
      <c r="B291" s="49">
        <v>5007021</v>
      </c>
      <c r="C291" s="13" t="s">
        <v>214</v>
      </c>
      <c r="D291" s="13" t="s">
        <v>797</v>
      </c>
      <c r="E291" s="36" t="s">
        <v>2145</v>
      </c>
      <c r="F291" s="30" t="s">
        <v>918</v>
      </c>
      <c r="G291" s="34" t="s">
        <v>1</v>
      </c>
      <c r="H291" s="46">
        <v>2</v>
      </c>
      <c r="I291" s="22"/>
      <c r="J291" s="22">
        <f t="shared" si="56"/>
        <v>0</v>
      </c>
      <c r="K291" s="22">
        <f t="shared" si="57"/>
        <v>0</v>
      </c>
    </row>
    <row r="292" spans="2:14" ht="60" x14ac:dyDescent="0.25">
      <c r="B292" s="49">
        <v>5007022</v>
      </c>
      <c r="C292" s="13" t="s">
        <v>214</v>
      </c>
      <c r="D292" s="13" t="s">
        <v>797</v>
      </c>
      <c r="E292" s="36" t="s">
        <v>2146</v>
      </c>
      <c r="F292" s="30" t="s">
        <v>919</v>
      </c>
      <c r="G292" s="34" t="s">
        <v>1</v>
      </c>
      <c r="H292" s="46">
        <v>1</v>
      </c>
      <c r="I292" s="22"/>
      <c r="J292" s="22">
        <f t="shared" si="56"/>
        <v>0</v>
      </c>
      <c r="K292" s="22">
        <f t="shared" si="57"/>
        <v>0</v>
      </c>
    </row>
    <row r="293" spans="2:14" ht="75" x14ac:dyDescent="0.25">
      <c r="B293" s="49">
        <v>5007023</v>
      </c>
      <c r="C293" s="13" t="s">
        <v>214</v>
      </c>
      <c r="D293" s="13" t="s">
        <v>797</v>
      </c>
      <c r="E293" s="36" t="s">
        <v>2147</v>
      </c>
      <c r="F293" s="30" t="s">
        <v>1139</v>
      </c>
      <c r="G293" s="34" t="s">
        <v>1</v>
      </c>
      <c r="H293" s="46">
        <v>1</v>
      </c>
      <c r="I293" s="22"/>
      <c r="J293" s="22">
        <f t="shared" si="56"/>
        <v>0</v>
      </c>
      <c r="K293" s="22">
        <f t="shared" si="57"/>
        <v>0</v>
      </c>
    </row>
    <row r="294" spans="2:14" ht="45" x14ac:dyDescent="0.25">
      <c r="B294" s="49">
        <v>5007024</v>
      </c>
      <c r="C294" s="13" t="s">
        <v>214</v>
      </c>
      <c r="D294" s="13" t="s">
        <v>797</v>
      </c>
      <c r="E294" s="36" t="s">
        <v>2148</v>
      </c>
      <c r="F294" s="30" t="s">
        <v>514</v>
      </c>
      <c r="G294" s="13" t="s">
        <v>0</v>
      </c>
      <c r="H294" s="46">
        <v>102.91</v>
      </c>
      <c r="I294" s="22"/>
      <c r="J294" s="22">
        <f t="shared" si="56"/>
        <v>0</v>
      </c>
      <c r="K294" s="22">
        <f t="shared" si="57"/>
        <v>0</v>
      </c>
    </row>
    <row r="295" spans="2:14" ht="90" x14ac:dyDescent="0.25">
      <c r="B295" s="49">
        <v>5007025</v>
      </c>
      <c r="C295" s="13" t="s">
        <v>214</v>
      </c>
      <c r="D295" s="13" t="s">
        <v>797</v>
      </c>
      <c r="E295" s="36" t="s">
        <v>2149</v>
      </c>
      <c r="F295" s="30" t="s">
        <v>608</v>
      </c>
      <c r="G295" s="13" t="s">
        <v>0</v>
      </c>
      <c r="H295" s="46">
        <v>66</v>
      </c>
      <c r="I295" s="22"/>
      <c r="J295" s="22">
        <f t="shared" si="56"/>
        <v>0</v>
      </c>
      <c r="K295" s="22">
        <f t="shared" si="57"/>
        <v>0</v>
      </c>
    </row>
    <row r="296" spans="2:14" ht="105" x14ac:dyDescent="0.25">
      <c r="B296" s="49">
        <v>5007026</v>
      </c>
      <c r="C296" s="13" t="s">
        <v>214</v>
      </c>
      <c r="D296" s="13" t="s">
        <v>797</v>
      </c>
      <c r="E296" s="36" t="s">
        <v>2150</v>
      </c>
      <c r="F296" s="30" t="s">
        <v>609</v>
      </c>
      <c r="G296" s="13" t="s">
        <v>0</v>
      </c>
      <c r="H296" s="46">
        <v>14</v>
      </c>
      <c r="I296" s="22"/>
      <c r="J296" s="22">
        <f t="shared" si="56"/>
        <v>0</v>
      </c>
      <c r="K296" s="22">
        <f t="shared" si="57"/>
        <v>0</v>
      </c>
    </row>
    <row r="297" spans="2:14" ht="60" x14ac:dyDescent="0.25">
      <c r="B297" s="49">
        <v>5007027</v>
      </c>
      <c r="C297" s="13" t="s">
        <v>214</v>
      </c>
      <c r="D297" s="13" t="s">
        <v>799</v>
      </c>
      <c r="E297" s="13" t="s">
        <v>1042</v>
      </c>
      <c r="F297" s="30" t="s">
        <v>284</v>
      </c>
      <c r="G297" s="34" t="s">
        <v>1</v>
      </c>
      <c r="H297" s="46">
        <v>4</v>
      </c>
      <c r="I297" s="22"/>
      <c r="J297" s="22">
        <f t="shared" si="56"/>
        <v>0</v>
      </c>
      <c r="K297" s="22">
        <f t="shared" si="57"/>
        <v>0</v>
      </c>
    </row>
    <row r="298" spans="2:14" ht="47.25" x14ac:dyDescent="0.25">
      <c r="B298" s="33">
        <v>5008</v>
      </c>
      <c r="C298" s="15"/>
      <c r="D298" s="15"/>
      <c r="E298" s="36"/>
      <c r="F298" s="14" t="s">
        <v>285</v>
      </c>
      <c r="G298" s="15"/>
      <c r="H298" s="45"/>
      <c r="I298" s="23"/>
      <c r="J298" s="23">
        <f>SUM(J299:J306)</f>
        <v>0</v>
      </c>
      <c r="K298" s="23">
        <f>SUM(K299:K306)</f>
        <v>0</v>
      </c>
      <c r="M298" s="5"/>
      <c r="N298" s="43"/>
    </row>
    <row r="299" spans="2:14" ht="105" x14ac:dyDescent="0.25">
      <c r="B299" s="49">
        <v>5008001</v>
      </c>
      <c r="C299" s="13" t="s">
        <v>214</v>
      </c>
      <c r="D299" s="13" t="s">
        <v>797</v>
      </c>
      <c r="E299" s="36" t="s">
        <v>2151</v>
      </c>
      <c r="F299" s="30" t="s">
        <v>866</v>
      </c>
      <c r="G299" s="13" t="s">
        <v>2</v>
      </c>
      <c r="H299" s="46">
        <v>56.29</v>
      </c>
      <c r="I299" s="22"/>
      <c r="J299" s="22">
        <f t="shared" ref="J299:J306" si="58">I299*H299</f>
        <v>0</v>
      </c>
      <c r="K299" s="22">
        <f t="shared" ref="K299:K306" si="59">J299*$O$1</f>
        <v>0</v>
      </c>
    </row>
    <row r="300" spans="2:14" ht="45" x14ac:dyDescent="0.25">
      <c r="B300" s="49">
        <v>5008002</v>
      </c>
      <c r="C300" s="13" t="s">
        <v>215</v>
      </c>
      <c r="D300" s="13" t="s">
        <v>797</v>
      </c>
      <c r="E300" s="36" t="s">
        <v>2152</v>
      </c>
      <c r="F300" s="30" t="s">
        <v>273</v>
      </c>
      <c r="G300" s="13" t="s">
        <v>2</v>
      </c>
      <c r="H300" s="46">
        <v>21.22</v>
      </c>
      <c r="I300" s="22"/>
      <c r="J300" s="22">
        <f t="shared" si="58"/>
        <v>0</v>
      </c>
      <c r="K300" s="22">
        <f t="shared" si="59"/>
        <v>0</v>
      </c>
    </row>
    <row r="301" spans="2:14" ht="60" x14ac:dyDescent="0.25">
      <c r="B301" s="49">
        <v>5008003</v>
      </c>
      <c r="C301" s="13" t="s">
        <v>214</v>
      </c>
      <c r="D301" s="13" t="s">
        <v>1099</v>
      </c>
      <c r="E301" s="36" t="s">
        <v>2153</v>
      </c>
      <c r="F301" s="30" t="s">
        <v>2003</v>
      </c>
      <c r="G301" s="34" t="s">
        <v>1</v>
      </c>
      <c r="H301" s="46">
        <v>2</v>
      </c>
      <c r="I301" s="22"/>
      <c r="J301" s="22">
        <f t="shared" si="58"/>
        <v>0</v>
      </c>
      <c r="K301" s="22">
        <f t="shared" si="59"/>
        <v>0</v>
      </c>
    </row>
    <row r="302" spans="2:14" ht="60" x14ac:dyDescent="0.25">
      <c r="B302" s="49">
        <v>5008004</v>
      </c>
      <c r="C302" s="13" t="s">
        <v>214</v>
      </c>
      <c r="D302" s="13" t="s">
        <v>1099</v>
      </c>
      <c r="E302" s="36" t="s">
        <v>2154</v>
      </c>
      <c r="F302" s="30" t="s">
        <v>879</v>
      </c>
      <c r="G302" s="34" t="s">
        <v>1</v>
      </c>
      <c r="H302" s="46">
        <v>2</v>
      </c>
      <c r="I302" s="22"/>
      <c r="J302" s="22">
        <f t="shared" si="58"/>
        <v>0</v>
      </c>
      <c r="K302" s="22">
        <f t="shared" si="59"/>
        <v>0</v>
      </c>
    </row>
    <row r="303" spans="2:14" ht="60" x14ac:dyDescent="0.25">
      <c r="B303" s="49">
        <v>5008005</v>
      </c>
      <c r="C303" s="13" t="s">
        <v>214</v>
      </c>
      <c r="D303" s="13" t="s">
        <v>1099</v>
      </c>
      <c r="E303" s="36" t="s">
        <v>2155</v>
      </c>
      <c r="F303" s="30" t="s">
        <v>2004</v>
      </c>
      <c r="G303" s="34" t="s">
        <v>1</v>
      </c>
      <c r="H303" s="46">
        <v>2</v>
      </c>
      <c r="I303" s="22"/>
      <c r="J303" s="22">
        <f t="shared" si="58"/>
        <v>0</v>
      </c>
      <c r="K303" s="22">
        <f t="shared" si="59"/>
        <v>0</v>
      </c>
    </row>
    <row r="304" spans="2:14" ht="60" x14ac:dyDescent="0.25">
      <c r="B304" s="49">
        <v>5008006</v>
      </c>
      <c r="C304" s="13" t="s">
        <v>214</v>
      </c>
      <c r="D304" s="13" t="s">
        <v>1099</v>
      </c>
      <c r="E304" s="36" t="s">
        <v>2156</v>
      </c>
      <c r="F304" s="30" t="s">
        <v>2005</v>
      </c>
      <c r="G304" s="34" t="s">
        <v>1</v>
      </c>
      <c r="H304" s="46">
        <v>1</v>
      </c>
      <c r="I304" s="22"/>
      <c r="J304" s="22">
        <f t="shared" si="58"/>
        <v>0</v>
      </c>
      <c r="K304" s="22">
        <f t="shared" si="59"/>
        <v>0</v>
      </c>
    </row>
    <row r="305" spans="2:14" ht="60" x14ac:dyDescent="0.25">
      <c r="B305" s="49">
        <v>5008007</v>
      </c>
      <c r="C305" s="13" t="s">
        <v>214</v>
      </c>
      <c r="D305" s="13" t="s">
        <v>1099</v>
      </c>
      <c r="E305" s="36" t="s">
        <v>2157</v>
      </c>
      <c r="F305" s="30" t="s">
        <v>2006</v>
      </c>
      <c r="G305" s="34" t="s">
        <v>1</v>
      </c>
      <c r="H305" s="46">
        <v>1</v>
      </c>
      <c r="I305" s="22"/>
      <c r="J305" s="22">
        <f t="shared" si="58"/>
        <v>0</v>
      </c>
      <c r="K305" s="22">
        <f t="shared" si="59"/>
        <v>0</v>
      </c>
    </row>
    <row r="306" spans="2:14" ht="60" x14ac:dyDescent="0.25">
      <c r="B306" s="49">
        <v>5008008</v>
      </c>
      <c r="C306" s="13" t="s">
        <v>214</v>
      </c>
      <c r="D306" s="13" t="s">
        <v>797</v>
      </c>
      <c r="E306" s="36" t="s">
        <v>2158</v>
      </c>
      <c r="F306" s="30" t="s">
        <v>286</v>
      </c>
      <c r="G306" s="34" t="s">
        <v>1</v>
      </c>
      <c r="H306" s="46">
        <v>37</v>
      </c>
      <c r="I306" s="22"/>
      <c r="J306" s="22">
        <f t="shared" si="58"/>
        <v>0</v>
      </c>
      <c r="K306" s="22">
        <f t="shared" si="59"/>
        <v>0</v>
      </c>
    </row>
    <row r="307" spans="2:14" ht="47.25" x14ac:dyDescent="0.25">
      <c r="B307" s="33">
        <v>5009</v>
      </c>
      <c r="C307" s="15"/>
      <c r="D307" s="15"/>
      <c r="E307" s="36"/>
      <c r="F307" s="14" t="s">
        <v>287</v>
      </c>
      <c r="G307" s="15"/>
      <c r="H307" s="45"/>
      <c r="I307" s="23"/>
      <c r="J307" s="23">
        <f>SUM(J308:J313)</f>
        <v>0</v>
      </c>
      <c r="K307" s="23">
        <f>SUM(K308:K313)</f>
        <v>0</v>
      </c>
      <c r="M307" s="5"/>
      <c r="N307" s="43"/>
    </row>
    <row r="308" spans="2:14" ht="45" x14ac:dyDescent="0.25">
      <c r="B308" s="49">
        <v>5009001</v>
      </c>
      <c r="C308" s="13" t="s">
        <v>214</v>
      </c>
      <c r="D308" s="13" t="s">
        <v>797</v>
      </c>
      <c r="E308" s="36" t="s">
        <v>2159</v>
      </c>
      <c r="F308" s="30" t="s">
        <v>288</v>
      </c>
      <c r="G308" s="13" t="s">
        <v>0</v>
      </c>
      <c r="H308" s="46">
        <v>23.1</v>
      </c>
      <c r="I308" s="22"/>
      <c r="J308" s="22">
        <f t="shared" ref="J308:J313" si="60">I308*H308</f>
        <v>0</v>
      </c>
      <c r="K308" s="22">
        <f t="shared" ref="K308:K313" si="61">J308*$O$1</f>
        <v>0</v>
      </c>
    </row>
    <row r="309" spans="2:14" ht="45" x14ac:dyDescent="0.25">
      <c r="B309" s="49">
        <v>5009002</v>
      </c>
      <c r="C309" s="13" t="s">
        <v>214</v>
      </c>
      <c r="D309" s="13" t="s">
        <v>797</v>
      </c>
      <c r="E309" s="36" t="s">
        <v>2160</v>
      </c>
      <c r="F309" s="30" t="s">
        <v>289</v>
      </c>
      <c r="G309" s="13" t="s">
        <v>0</v>
      </c>
      <c r="H309" s="46">
        <v>2.2000000000000002</v>
      </c>
      <c r="I309" s="22"/>
      <c r="J309" s="22">
        <f t="shared" si="60"/>
        <v>0</v>
      </c>
      <c r="K309" s="22">
        <f t="shared" si="61"/>
        <v>0</v>
      </c>
    </row>
    <row r="310" spans="2:14" ht="45" x14ac:dyDescent="0.25">
      <c r="B310" s="49">
        <v>5009003</v>
      </c>
      <c r="C310" s="13" t="s">
        <v>214</v>
      </c>
      <c r="D310" s="13" t="s">
        <v>797</v>
      </c>
      <c r="E310" s="36" t="s">
        <v>2161</v>
      </c>
      <c r="F310" s="30" t="s">
        <v>290</v>
      </c>
      <c r="G310" s="13" t="s">
        <v>0</v>
      </c>
      <c r="H310" s="46">
        <v>3.01</v>
      </c>
      <c r="I310" s="22"/>
      <c r="J310" s="22">
        <f t="shared" si="60"/>
        <v>0</v>
      </c>
      <c r="K310" s="22">
        <f t="shared" si="61"/>
        <v>0</v>
      </c>
    </row>
    <row r="311" spans="2:14" ht="45" x14ac:dyDescent="0.25">
      <c r="B311" s="49">
        <v>5009004</v>
      </c>
      <c r="C311" s="13" t="s">
        <v>214</v>
      </c>
      <c r="D311" s="13" t="s">
        <v>1099</v>
      </c>
      <c r="E311" s="36" t="s">
        <v>2162</v>
      </c>
      <c r="F311" s="30" t="s">
        <v>292</v>
      </c>
      <c r="G311" s="13" t="s">
        <v>2</v>
      </c>
      <c r="H311" s="46">
        <v>18.760000000000002</v>
      </c>
      <c r="I311" s="22"/>
      <c r="J311" s="22">
        <f t="shared" si="60"/>
        <v>0</v>
      </c>
      <c r="K311" s="22">
        <f t="shared" si="61"/>
        <v>0</v>
      </c>
    </row>
    <row r="312" spans="2:14" ht="60" x14ac:dyDescent="0.25">
      <c r="B312" s="49">
        <v>5009005</v>
      </c>
      <c r="C312" s="13" t="s">
        <v>214</v>
      </c>
      <c r="D312" s="13" t="s">
        <v>1099</v>
      </c>
      <c r="E312" s="36" t="s">
        <v>2163</v>
      </c>
      <c r="F312" s="30" t="s">
        <v>294</v>
      </c>
      <c r="G312" s="13" t="s">
        <v>2</v>
      </c>
      <c r="H312" s="46">
        <v>28.1</v>
      </c>
      <c r="I312" s="22"/>
      <c r="J312" s="22">
        <f t="shared" si="60"/>
        <v>0</v>
      </c>
      <c r="K312" s="22">
        <f t="shared" si="61"/>
        <v>0</v>
      </c>
    </row>
    <row r="313" spans="2:14" ht="45" x14ac:dyDescent="0.25">
      <c r="B313" s="49">
        <v>5009006</v>
      </c>
      <c r="C313" s="13" t="s">
        <v>215</v>
      </c>
      <c r="D313" s="13" t="s">
        <v>799</v>
      </c>
      <c r="E313" s="36">
        <v>37591</v>
      </c>
      <c r="F313" s="30" t="s">
        <v>892</v>
      </c>
      <c r="G313" s="34" t="s">
        <v>1</v>
      </c>
      <c r="H313" s="46">
        <v>58</v>
      </c>
      <c r="I313" s="22"/>
      <c r="J313" s="22">
        <f t="shared" si="60"/>
        <v>0</v>
      </c>
      <c r="K313" s="22">
        <f t="shared" si="61"/>
        <v>0</v>
      </c>
    </row>
    <row r="314" spans="2:14" ht="47.25" x14ac:dyDescent="0.25">
      <c r="B314" s="33">
        <v>5010</v>
      </c>
      <c r="C314" s="15"/>
      <c r="D314" s="15"/>
      <c r="E314" s="36"/>
      <c r="F314" s="14" t="s">
        <v>295</v>
      </c>
      <c r="G314" s="15"/>
      <c r="H314" s="45"/>
      <c r="I314" s="23"/>
      <c r="J314" s="23">
        <f>SUM(J315:J319)</f>
        <v>0</v>
      </c>
      <c r="K314" s="23">
        <f>SUM(K315:K319)</f>
        <v>0</v>
      </c>
      <c r="M314" s="5"/>
      <c r="N314" s="43"/>
    </row>
    <row r="315" spans="2:14" ht="60" x14ac:dyDescent="0.25">
      <c r="B315" s="49">
        <v>5010001</v>
      </c>
      <c r="C315" s="13" t="s">
        <v>214</v>
      </c>
      <c r="D315" s="13" t="s">
        <v>797</v>
      </c>
      <c r="E315" s="36" t="s">
        <v>2164</v>
      </c>
      <c r="F315" s="30" t="s">
        <v>299</v>
      </c>
      <c r="G315" s="13" t="s">
        <v>0</v>
      </c>
      <c r="H315" s="46">
        <v>29.93</v>
      </c>
      <c r="I315" s="22"/>
      <c r="J315" s="22">
        <f t="shared" ref="J315:J319" si="62">I315*H315</f>
        <v>0</v>
      </c>
      <c r="K315" s="22">
        <f t="shared" ref="K315:K319" si="63">J315*$O$1</f>
        <v>0</v>
      </c>
    </row>
    <row r="316" spans="2:14" ht="45" x14ac:dyDescent="0.25">
      <c r="B316" s="49">
        <v>5010002</v>
      </c>
      <c r="C316" s="13" t="s">
        <v>214</v>
      </c>
      <c r="D316" s="13" t="s">
        <v>799</v>
      </c>
      <c r="E316" s="36" t="s">
        <v>1038</v>
      </c>
      <c r="F316" s="30" t="s">
        <v>865</v>
      </c>
      <c r="G316" s="13" t="s">
        <v>2</v>
      </c>
      <c r="H316" s="46">
        <v>15.89</v>
      </c>
      <c r="I316" s="22"/>
      <c r="J316" s="22">
        <f t="shared" si="62"/>
        <v>0</v>
      </c>
      <c r="K316" s="22">
        <f t="shared" si="63"/>
        <v>0</v>
      </c>
    </row>
    <row r="317" spans="2:14" ht="60" x14ac:dyDescent="0.25">
      <c r="B317" s="49">
        <v>5010003</v>
      </c>
      <c r="C317" s="13" t="s">
        <v>214</v>
      </c>
      <c r="D317" s="13" t="s">
        <v>1099</v>
      </c>
      <c r="E317" s="36" t="s">
        <v>2165</v>
      </c>
      <c r="F317" s="30" t="s">
        <v>296</v>
      </c>
      <c r="G317" s="13" t="s">
        <v>0</v>
      </c>
      <c r="H317" s="46">
        <v>31.78</v>
      </c>
      <c r="I317" s="22"/>
      <c r="J317" s="22">
        <f t="shared" si="62"/>
        <v>0</v>
      </c>
      <c r="K317" s="22">
        <f t="shared" si="63"/>
        <v>0</v>
      </c>
    </row>
    <row r="318" spans="2:14" ht="60" x14ac:dyDescent="0.25">
      <c r="B318" s="49">
        <v>5010004</v>
      </c>
      <c r="C318" s="13" t="s">
        <v>214</v>
      </c>
      <c r="D318" s="13" t="s">
        <v>799</v>
      </c>
      <c r="E318" s="13" t="s">
        <v>100</v>
      </c>
      <c r="F318" s="30" t="s">
        <v>297</v>
      </c>
      <c r="G318" s="13" t="s">
        <v>0</v>
      </c>
      <c r="H318" s="46">
        <v>20.834000000000003</v>
      </c>
      <c r="I318" s="22"/>
      <c r="J318" s="22">
        <f t="shared" si="62"/>
        <v>0</v>
      </c>
      <c r="K318" s="22">
        <f t="shared" si="63"/>
        <v>0</v>
      </c>
    </row>
    <row r="319" spans="2:14" ht="60" x14ac:dyDescent="0.25">
      <c r="B319" s="49">
        <v>5010005</v>
      </c>
      <c r="C319" s="13" t="s">
        <v>214</v>
      </c>
      <c r="D319" s="13" t="s">
        <v>799</v>
      </c>
      <c r="E319" s="13" t="s">
        <v>100</v>
      </c>
      <c r="F319" s="30" t="s">
        <v>298</v>
      </c>
      <c r="G319" s="13" t="s">
        <v>0</v>
      </c>
      <c r="H319" s="46">
        <v>89.775600000000011</v>
      </c>
      <c r="I319" s="22"/>
      <c r="J319" s="22">
        <f t="shared" si="62"/>
        <v>0</v>
      </c>
      <c r="K319" s="22">
        <f t="shared" si="63"/>
        <v>0</v>
      </c>
    </row>
    <row r="320" spans="2:14" ht="47.25" x14ac:dyDescent="0.25">
      <c r="B320" s="33">
        <v>5011</v>
      </c>
      <c r="C320" s="15"/>
      <c r="D320" s="15"/>
      <c r="E320" s="36"/>
      <c r="F320" s="14" t="s">
        <v>300</v>
      </c>
      <c r="G320" s="15"/>
      <c r="H320" s="45"/>
      <c r="I320" s="23"/>
      <c r="J320" s="23">
        <f>SUM(J321:J335)</f>
        <v>0</v>
      </c>
      <c r="K320" s="23">
        <f>SUM(K321:K335)</f>
        <v>0</v>
      </c>
      <c r="M320" s="5"/>
      <c r="N320" s="43"/>
    </row>
    <row r="321" spans="2:14" ht="75" x14ac:dyDescent="0.25">
      <c r="B321" s="49">
        <v>5011001</v>
      </c>
      <c r="C321" s="13" t="s">
        <v>214</v>
      </c>
      <c r="D321" s="13" t="s">
        <v>1099</v>
      </c>
      <c r="E321" s="36" t="s">
        <v>2166</v>
      </c>
      <c r="F321" s="30" t="s">
        <v>305</v>
      </c>
      <c r="G321" s="13" t="s">
        <v>0</v>
      </c>
      <c r="H321" s="46">
        <v>3.07</v>
      </c>
      <c r="I321" s="22"/>
      <c r="J321" s="22">
        <f t="shared" ref="J321:J335" si="64">I321*H321</f>
        <v>0</v>
      </c>
      <c r="K321" s="22">
        <f t="shared" ref="K321:K335" si="65">J321*$O$1</f>
        <v>0</v>
      </c>
    </row>
    <row r="322" spans="2:14" ht="150" x14ac:dyDescent="0.25">
      <c r="B322" s="49">
        <v>5011002</v>
      </c>
      <c r="C322" s="13" t="s">
        <v>214</v>
      </c>
      <c r="D322" s="13" t="s">
        <v>1099</v>
      </c>
      <c r="E322" s="36" t="s">
        <v>2167</v>
      </c>
      <c r="F322" s="30" t="s">
        <v>1882</v>
      </c>
      <c r="G322" s="34" t="s">
        <v>0</v>
      </c>
      <c r="H322" s="46">
        <v>48.989000000000004</v>
      </c>
      <c r="I322" s="22"/>
      <c r="J322" s="22">
        <f t="shared" si="64"/>
        <v>0</v>
      </c>
      <c r="K322" s="22">
        <f t="shared" si="65"/>
        <v>0</v>
      </c>
    </row>
    <row r="323" spans="2:14" ht="90" x14ac:dyDescent="0.25">
      <c r="B323" s="49">
        <v>5011003</v>
      </c>
      <c r="C323" s="13" t="s">
        <v>215</v>
      </c>
      <c r="D323" s="13" t="s">
        <v>797</v>
      </c>
      <c r="E323" s="36" t="s">
        <v>2168</v>
      </c>
      <c r="F323" s="30" t="s">
        <v>302</v>
      </c>
      <c r="G323" s="34" t="s">
        <v>1</v>
      </c>
      <c r="H323" s="46">
        <v>1</v>
      </c>
      <c r="I323" s="22"/>
      <c r="J323" s="22">
        <f t="shared" si="64"/>
        <v>0</v>
      </c>
      <c r="K323" s="22">
        <f t="shared" si="65"/>
        <v>0</v>
      </c>
    </row>
    <row r="324" spans="2:14" ht="60" x14ac:dyDescent="0.25">
      <c r="B324" s="49">
        <v>5011004</v>
      </c>
      <c r="C324" s="13" t="s">
        <v>214</v>
      </c>
      <c r="D324" s="13" t="s">
        <v>799</v>
      </c>
      <c r="E324" s="36" t="s">
        <v>1041</v>
      </c>
      <c r="F324" s="30" t="s">
        <v>867</v>
      </c>
      <c r="G324" s="13" t="s">
        <v>2</v>
      </c>
      <c r="H324" s="46">
        <v>13.14</v>
      </c>
      <c r="I324" s="22"/>
      <c r="J324" s="22">
        <f t="shared" si="64"/>
        <v>0</v>
      </c>
      <c r="K324" s="22">
        <f t="shared" si="65"/>
        <v>0</v>
      </c>
    </row>
    <row r="325" spans="2:14" ht="75" x14ac:dyDescent="0.25">
      <c r="B325" s="49">
        <v>5011005</v>
      </c>
      <c r="C325" s="13" t="s">
        <v>214</v>
      </c>
      <c r="D325" s="13" t="s">
        <v>797</v>
      </c>
      <c r="E325" s="36" t="s">
        <v>2169</v>
      </c>
      <c r="F325" s="30" t="s">
        <v>889</v>
      </c>
      <c r="G325" s="13" t="s">
        <v>0</v>
      </c>
      <c r="H325" s="46">
        <v>1</v>
      </c>
      <c r="I325" s="22"/>
      <c r="J325" s="22">
        <f t="shared" si="64"/>
        <v>0</v>
      </c>
      <c r="K325" s="22">
        <f t="shared" si="65"/>
        <v>0</v>
      </c>
    </row>
    <row r="326" spans="2:14" ht="60" x14ac:dyDescent="0.25">
      <c r="B326" s="49">
        <v>5011006</v>
      </c>
      <c r="C326" s="13" t="s">
        <v>214</v>
      </c>
      <c r="D326" s="13" t="s">
        <v>799</v>
      </c>
      <c r="E326" s="36" t="s">
        <v>1066</v>
      </c>
      <c r="F326" s="30" t="s">
        <v>519</v>
      </c>
      <c r="G326" s="34" t="s">
        <v>1</v>
      </c>
      <c r="H326" s="46">
        <v>4</v>
      </c>
      <c r="I326" s="22"/>
      <c r="J326" s="22">
        <f t="shared" si="64"/>
        <v>0</v>
      </c>
      <c r="K326" s="22">
        <f t="shared" si="65"/>
        <v>0</v>
      </c>
    </row>
    <row r="327" spans="2:14" ht="60" x14ac:dyDescent="0.25">
      <c r="B327" s="49">
        <v>5011007</v>
      </c>
      <c r="C327" s="13" t="s">
        <v>214</v>
      </c>
      <c r="D327" s="13" t="s">
        <v>799</v>
      </c>
      <c r="E327" s="36" t="s">
        <v>1067</v>
      </c>
      <c r="F327" s="30" t="s">
        <v>332</v>
      </c>
      <c r="G327" s="34" t="s">
        <v>1</v>
      </c>
      <c r="H327" s="46">
        <v>4</v>
      </c>
      <c r="I327" s="22"/>
      <c r="J327" s="22">
        <f t="shared" si="64"/>
        <v>0</v>
      </c>
      <c r="K327" s="22">
        <f t="shared" si="65"/>
        <v>0</v>
      </c>
    </row>
    <row r="328" spans="2:14" ht="60" x14ac:dyDescent="0.25">
      <c r="B328" s="49">
        <v>5011008</v>
      </c>
      <c r="C328" s="13" t="s">
        <v>214</v>
      </c>
      <c r="D328" s="13" t="s">
        <v>797</v>
      </c>
      <c r="E328" s="36" t="s">
        <v>2170</v>
      </c>
      <c r="F328" s="30" t="s">
        <v>520</v>
      </c>
      <c r="G328" s="34" t="s">
        <v>1</v>
      </c>
      <c r="H328" s="46">
        <v>2</v>
      </c>
      <c r="I328" s="22"/>
      <c r="J328" s="22">
        <f t="shared" si="64"/>
        <v>0</v>
      </c>
      <c r="K328" s="22">
        <f t="shared" si="65"/>
        <v>0</v>
      </c>
    </row>
    <row r="329" spans="2:14" ht="75" x14ac:dyDescent="0.25">
      <c r="B329" s="49">
        <v>5011009</v>
      </c>
      <c r="C329" s="13" t="s">
        <v>215</v>
      </c>
      <c r="D329" s="13" t="s">
        <v>797</v>
      </c>
      <c r="E329" s="36" t="s">
        <v>2171</v>
      </c>
      <c r="F329" s="30" t="s">
        <v>333</v>
      </c>
      <c r="G329" s="34" t="s">
        <v>1</v>
      </c>
      <c r="H329" s="46">
        <v>3</v>
      </c>
      <c r="I329" s="22"/>
      <c r="J329" s="22">
        <f t="shared" si="64"/>
        <v>0</v>
      </c>
      <c r="K329" s="22">
        <f t="shared" si="65"/>
        <v>0</v>
      </c>
    </row>
    <row r="330" spans="2:14" ht="75" x14ac:dyDescent="0.25">
      <c r="B330" s="49">
        <v>5011010</v>
      </c>
      <c r="C330" s="13" t="s">
        <v>215</v>
      </c>
      <c r="D330" s="13" t="s">
        <v>797</v>
      </c>
      <c r="E330" s="36" t="s">
        <v>2172</v>
      </c>
      <c r="F330" s="30" t="s">
        <v>490</v>
      </c>
      <c r="G330" s="34" t="s">
        <v>1</v>
      </c>
      <c r="H330" s="46">
        <v>2</v>
      </c>
      <c r="I330" s="22"/>
      <c r="J330" s="22">
        <f t="shared" si="64"/>
        <v>0</v>
      </c>
      <c r="K330" s="22">
        <f t="shared" si="65"/>
        <v>0</v>
      </c>
    </row>
    <row r="331" spans="2:14" ht="75" x14ac:dyDescent="0.25">
      <c r="B331" s="49">
        <v>5011011</v>
      </c>
      <c r="C331" s="13" t="s">
        <v>215</v>
      </c>
      <c r="D331" s="13" t="s">
        <v>797</v>
      </c>
      <c r="E331" s="36" t="s">
        <v>2173</v>
      </c>
      <c r="F331" s="30" t="s">
        <v>492</v>
      </c>
      <c r="G331" s="34" t="s">
        <v>1</v>
      </c>
      <c r="H331" s="46">
        <v>2</v>
      </c>
      <c r="I331" s="22"/>
      <c r="J331" s="22">
        <f t="shared" si="64"/>
        <v>0</v>
      </c>
      <c r="K331" s="22">
        <f t="shared" si="65"/>
        <v>0</v>
      </c>
    </row>
    <row r="332" spans="2:14" ht="75" x14ac:dyDescent="0.25">
      <c r="B332" s="49">
        <v>5011012</v>
      </c>
      <c r="C332" s="13" t="s">
        <v>215</v>
      </c>
      <c r="D332" s="13" t="s">
        <v>797</v>
      </c>
      <c r="E332" s="36" t="s">
        <v>2174</v>
      </c>
      <c r="F332" s="30" t="s">
        <v>334</v>
      </c>
      <c r="G332" s="34" t="s">
        <v>1</v>
      </c>
      <c r="H332" s="46">
        <v>3</v>
      </c>
      <c r="I332" s="22"/>
      <c r="J332" s="22">
        <f t="shared" si="64"/>
        <v>0</v>
      </c>
      <c r="K332" s="22">
        <f t="shared" si="65"/>
        <v>0</v>
      </c>
    </row>
    <row r="333" spans="2:14" ht="60" x14ac:dyDescent="0.25">
      <c r="B333" s="49">
        <v>5011013</v>
      </c>
      <c r="C333" s="13" t="s">
        <v>215</v>
      </c>
      <c r="D333" s="13" t="s">
        <v>797</v>
      </c>
      <c r="E333" s="36" t="s">
        <v>2175</v>
      </c>
      <c r="F333" s="30" t="s">
        <v>891</v>
      </c>
      <c r="G333" s="34" t="s">
        <v>1</v>
      </c>
      <c r="H333" s="46">
        <v>2</v>
      </c>
      <c r="I333" s="22"/>
      <c r="J333" s="22">
        <f t="shared" si="64"/>
        <v>0</v>
      </c>
      <c r="K333" s="22">
        <f t="shared" si="65"/>
        <v>0</v>
      </c>
    </row>
    <row r="334" spans="2:14" ht="60" x14ac:dyDescent="0.25">
      <c r="B334" s="49">
        <v>5011014</v>
      </c>
      <c r="C334" s="13" t="s">
        <v>215</v>
      </c>
      <c r="D334" s="13" t="s">
        <v>797</v>
      </c>
      <c r="E334" s="36" t="s">
        <v>2176</v>
      </c>
      <c r="F334" s="30" t="s">
        <v>518</v>
      </c>
      <c r="G334" s="34" t="s">
        <v>1</v>
      </c>
      <c r="H334" s="46">
        <v>1</v>
      </c>
      <c r="I334" s="22"/>
      <c r="J334" s="22">
        <f t="shared" si="64"/>
        <v>0</v>
      </c>
      <c r="K334" s="22">
        <f t="shared" si="65"/>
        <v>0</v>
      </c>
    </row>
    <row r="335" spans="2:14" ht="60" x14ac:dyDescent="0.25">
      <c r="B335" s="49">
        <v>5011015</v>
      </c>
      <c r="C335" s="13" t="s">
        <v>215</v>
      </c>
      <c r="D335" s="13" t="s">
        <v>797</v>
      </c>
      <c r="E335" s="36" t="s">
        <v>2177</v>
      </c>
      <c r="F335" s="30" t="s">
        <v>301</v>
      </c>
      <c r="G335" s="34" t="s">
        <v>1</v>
      </c>
      <c r="H335" s="46">
        <v>4</v>
      </c>
      <c r="I335" s="22"/>
      <c r="J335" s="22">
        <f t="shared" si="64"/>
        <v>0</v>
      </c>
      <c r="K335" s="22">
        <f t="shared" si="65"/>
        <v>0</v>
      </c>
    </row>
    <row r="336" spans="2:14" ht="47.25" x14ac:dyDescent="0.25">
      <c r="B336" s="16">
        <v>6</v>
      </c>
      <c r="C336" s="18"/>
      <c r="D336" s="18"/>
      <c r="E336" s="39"/>
      <c r="F336" s="17" t="s">
        <v>307</v>
      </c>
      <c r="G336" s="18"/>
      <c r="H336" s="44"/>
      <c r="I336" s="25"/>
      <c r="J336" s="25">
        <f>SUM(J337:J347)/2</f>
        <v>0</v>
      </c>
      <c r="K336" s="25">
        <f>J336*$S$1</f>
        <v>0</v>
      </c>
      <c r="M336" s="5"/>
      <c r="N336" s="43"/>
    </row>
    <row r="337" spans="2:14" ht="47.25" x14ac:dyDescent="0.25">
      <c r="B337" s="33">
        <v>6001</v>
      </c>
      <c r="C337" s="15"/>
      <c r="D337" s="15"/>
      <c r="E337" s="36"/>
      <c r="F337" s="14" t="s">
        <v>308</v>
      </c>
      <c r="G337" s="15"/>
      <c r="H337" s="45"/>
      <c r="I337" s="23"/>
      <c r="J337" s="23">
        <f>SUM(J338:J347)</f>
        <v>0</v>
      </c>
      <c r="K337" s="23">
        <f>SUM(K338:K347)</f>
        <v>0</v>
      </c>
      <c r="M337" s="5"/>
      <c r="N337" s="43"/>
    </row>
    <row r="338" spans="2:14" ht="45" x14ac:dyDescent="0.25">
      <c r="B338" s="49">
        <v>6001001</v>
      </c>
      <c r="C338" s="13" t="s">
        <v>215</v>
      </c>
      <c r="D338" s="13" t="s">
        <v>799</v>
      </c>
      <c r="E338" s="36">
        <v>135</v>
      </c>
      <c r="F338" s="30" t="s">
        <v>1168</v>
      </c>
      <c r="G338" s="34" t="s">
        <v>8</v>
      </c>
      <c r="H338" s="46">
        <v>1256.4000000000001</v>
      </c>
      <c r="I338" s="22"/>
      <c r="J338" s="22">
        <f t="shared" ref="J338:J347" si="66">I338*H338</f>
        <v>0</v>
      </c>
      <c r="K338" s="22">
        <f t="shared" ref="K338:K347" si="67">J338*$O$1</f>
        <v>0</v>
      </c>
    </row>
    <row r="339" spans="2:14" ht="45" x14ac:dyDescent="0.25">
      <c r="B339" s="49">
        <v>6001002</v>
      </c>
      <c r="C339" s="13" t="s">
        <v>214</v>
      </c>
      <c r="D339" s="13" t="s">
        <v>799</v>
      </c>
      <c r="E339" s="36" t="s">
        <v>60</v>
      </c>
      <c r="F339" s="30" t="s">
        <v>1169</v>
      </c>
      <c r="G339" s="34" t="s">
        <v>0</v>
      </c>
      <c r="H339" s="46">
        <v>833</v>
      </c>
      <c r="I339" s="22"/>
      <c r="J339" s="22">
        <f t="shared" si="66"/>
        <v>0</v>
      </c>
      <c r="K339" s="22">
        <f t="shared" si="67"/>
        <v>0</v>
      </c>
    </row>
    <row r="340" spans="2:14" ht="45" x14ac:dyDescent="0.25">
      <c r="B340" s="49">
        <v>6001003</v>
      </c>
      <c r="C340" s="13" t="s">
        <v>214</v>
      </c>
      <c r="D340" s="13" t="s">
        <v>799</v>
      </c>
      <c r="E340" s="36" t="s">
        <v>1046</v>
      </c>
      <c r="F340" s="30" t="s">
        <v>1170</v>
      </c>
      <c r="G340" s="34" t="s">
        <v>1</v>
      </c>
      <c r="H340" s="46">
        <v>30</v>
      </c>
      <c r="I340" s="22"/>
      <c r="J340" s="22">
        <f t="shared" si="66"/>
        <v>0</v>
      </c>
      <c r="K340" s="22">
        <f t="shared" si="67"/>
        <v>0</v>
      </c>
    </row>
    <row r="341" spans="2:14" ht="45" x14ac:dyDescent="0.25">
      <c r="B341" s="49">
        <v>6001004</v>
      </c>
      <c r="C341" s="13" t="s">
        <v>215</v>
      </c>
      <c r="D341" s="13" t="s">
        <v>799</v>
      </c>
      <c r="E341" s="36">
        <v>3777</v>
      </c>
      <c r="F341" s="30" t="s">
        <v>1290</v>
      </c>
      <c r="G341" s="34" t="s">
        <v>0</v>
      </c>
      <c r="H341" s="46">
        <v>358</v>
      </c>
      <c r="I341" s="22"/>
      <c r="J341" s="22">
        <f t="shared" si="66"/>
        <v>0</v>
      </c>
      <c r="K341" s="22">
        <f t="shared" si="67"/>
        <v>0</v>
      </c>
    </row>
    <row r="342" spans="2:14" ht="45" x14ac:dyDescent="0.25">
      <c r="B342" s="49">
        <v>6001005</v>
      </c>
      <c r="C342" s="13" t="s">
        <v>214</v>
      </c>
      <c r="D342" s="13" t="s">
        <v>799</v>
      </c>
      <c r="E342" s="36" t="s">
        <v>196</v>
      </c>
      <c r="F342" s="30" t="s">
        <v>1171</v>
      </c>
      <c r="G342" s="34" t="s">
        <v>3</v>
      </c>
      <c r="H342" s="46">
        <v>23</v>
      </c>
      <c r="I342" s="22"/>
      <c r="J342" s="22">
        <f t="shared" si="66"/>
        <v>0</v>
      </c>
      <c r="K342" s="22">
        <f t="shared" si="67"/>
        <v>0</v>
      </c>
    </row>
    <row r="343" spans="2:14" ht="45" x14ac:dyDescent="0.25">
      <c r="B343" s="49">
        <v>6001006</v>
      </c>
      <c r="C343" s="13" t="s">
        <v>215</v>
      </c>
      <c r="D343" s="13" t="s">
        <v>799</v>
      </c>
      <c r="E343" s="36">
        <v>7334</v>
      </c>
      <c r="F343" s="30" t="s">
        <v>1172</v>
      </c>
      <c r="G343" s="34" t="s">
        <v>16</v>
      </c>
      <c r="H343" s="46">
        <v>344</v>
      </c>
      <c r="I343" s="22"/>
      <c r="J343" s="22">
        <f t="shared" si="66"/>
        <v>0</v>
      </c>
      <c r="K343" s="22">
        <f t="shared" si="67"/>
        <v>0</v>
      </c>
    </row>
    <row r="344" spans="2:14" ht="45" x14ac:dyDescent="0.25">
      <c r="B344" s="49">
        <v>6001007</v>
      </c>
      <c r="C344" s="13" t="s">
        <v>215</v>
      </c>
      <c r="D344" s="13" t="s">
        <v>799</v>
      </c>
      <c r="E344" s="36">
        <v>11609</v>
      </c>
      <c r="F344" s="30" t="s">
        <v>1173</v>
      </c>
      <c r="G344" s="34" t="s">
        <v>16</v>
      </c>
      <c r="H344" s="46">
        <v>249.89999999999998</v>
      </c>
      <c r="I344" s="22"/>
      <c r="J344" s="22">
        <f t="shared" si="66"/>
        <v>0</v>
      </c>
      <c r="K344" s="22">
        <f t="shared" si="67"/>
        <v>0</v>
      </c>
    </row>
    <row r="345" spans="2:14" ht="45" x14ac:dyDescent="0.25">
      <c r="B345" s="49">
        <v>6001008</v>
      </c>
      <c r="C345" s="13" t="s">
        <v>215</v>
      </c>
      <c r="D345" s="13" t="s">
        <v>799</v>
      </c>
      <c r="E345" s="36">
        <v>4030</v>
      </c>
      <c r="F345" s="30" t="s">
        <v>1174</v>
      </c>
      <c r="G345" s="34" t="s">
        <v>1</v>
      </c>
      <c r="H345" s="46">
        <v>88</v>
      </c>
      <c r="I345" s="22"/>
      <c r="J345" s="22">
        <f t="shared" si="66"/>
        <v>0</v>
      </c>
      <c r="K345" s="22">
        <f t="shared" si="67"/>
        <v>0</v>
      </c>
    </row>
    <row r="346" spans="2:14" ht="45" x14ac:dyDescent="0.25">
      <c r="B346" s="49">
        <v>6001009</v>
      </c>
      <c r="C346" s="13" t="s">
        <v>215</v>
      </c>
      <c r="D346" s="13" t="s">
        <v>799</v>
      </c>
      <c r="E346" s="36">
        <v>38366</v>
      </c>
      <c r="F346" s="30" t="s">
        <v>1175</v>
      </c>
      <c r="G346" s="34" t="s">
        <v>0</v>
      </c>
      <c r="H346" s="46">
        <v>1685</v>
      </c>
      <c r="I346" s="22"/>
      <c r="J346" s="22">
        <f t="shared" si="66"/>
        <v>0</v>
      </c>
      <c r="K346" s="22">
        <f t="shared" si="67"/>
        <v>0</v>
      </c>
    </row>
    <row r="347" spans="2:14" ht="45" x14ac:dyDescent="0.25">
      <c r="B347" s="49">
        <v>6001010</v>
      </c>
      <c r="C347" s="13" t="s">
        <v>215</v>
      </c>
      <c r="D347" s="13" t="s">
        <v>799</v>
      </c>
      <c r="E347" s="36">
        <v>37397</v>
      </c>
      <c r="F347" s="30" t="s">
        <v>1176</v>
      </c>
      <c r="G347" s="34" t="s">
        <v>1</v>
      </c>
      <c r="H347" s="46">
        <v>317</v>
      </c>
      <c r="I347" s="22"/>
      <c r="J347" s="22">
        <f t="shared" si="66"/>
        <v>0</v>
      </c>
      <c r="K347" s="22">
        <f t="shared" si="67"/>
        <v>0</v>
      </c>
    </row>
    <row r="348" spans="2:14" ht="47.25" x14ac:dyDescent="0.25">
      <c r="B348" s="16">
        <v>7</v>
      </c>
      <c r="C348" s="18"/>
      <c r="D348" s="18"/>
      <c r="E348" s="39"/>
      <c r="F348" s="17" t="s">
        <v>309</v>
      </c>
      <c r="G348" s="18"/>
      <c r="H348" s="44"/>
      <c r="I348" s="25"/>
      <c r="J348" s="25">
        <f>SUM(J349:J380)/2</f>
        <v>0</v>
      </c>
      <c r="K348" s="25">
        <f>J348*$S$1</f>
        <v>0</v>
      </c>
      <c r="M348" s="5"/>
      <c r="N348" s="43"/>
    </row>
    <row r="349" spans="2:14" ht="47.25" x14ac:dyDescent="0.25">
      <c r="B349" s="33">
        <v>7001</v>
      </c>
      <c r="C349" s="15"/>
      <c r="D349" s="15"/>
      <c r="E349" s="36"/>
      <c r="F349" s="14" t="s">
        <v>343</v>
      </c>
      <c r="G349" s="15"/>
      <c r="H349" s="45"/>
      <c r="I349" s="23"/>
      <c r="J349" s="23">
        <f>SUM(J350:J364)</f>
        <v>0</v>
      </c>
      <c r="K349" s="23">
        <f>SUM(K350:K364)</f>
        <v>0</v>
      </c>
      <c r="M349" s="5"/>
      <c r="N349" s="43"/>
    </row>
    <row r="350" spans="2:14" ht="45" x14ac:dyDescent="0.25">
      <c r="B350" s="49">
        <v>7001001</v>
      </c>
      <c r="C350" s="13" t="s">
        <v>214</v>
      </c>
      <c r="D350" s="13" t="s">
        <v>799</v>
      </c>
      <c r="E350" s="36" t="s">
        <v>103</v>
      </c>
      <c r="F350" s="30" t="s">
        <v>1176</v>
      </c>
      <c r="G350" s="13" t="s">
        <v>2</v>
      </c>
      <c r="H350" s="46">
        <v>24</v>
      </c>
      <c r="I350" s="22"/>
      <c r="J350" s="22">
        <f t="shared" ref="J350:J364" si="68">I350*H350</f>
        <v>0</v>
      </c>
      <c r="K350" s="22">
        <f t="shared" ref="K350:K364" si="69">J350*$O$1</f>
        <v>0</v>
      </c>
    </row>
    <row r="351" spans="2:14" ht="45" x14ac:dyDescent="0.25">
      <c r="B351" s="49">
        <v>7001002</v>
      </c>
      <c r="C351" s="13" t="s">
        <v>214</v>
      </c>
      <c r="D351" s="13" t="s">
        <v>799</v>
      </c>
      <c r="E351" s="36" t="s">
        <v>107</v>
      </c>
      <c r="F351" s="30" t="s">
        <v>565</v>
      </c>
      <c r="G351" s="13" t="s">
        <v>2</v>
      </c>
      <c r="H351" s="46">
        <v>6</v>
      </c>
      <c r="I351" s="22"/>
      <c r="J351" s="22">
        <f t="shared" si="68"/>
        <v>0</v>
      </c>
      <c r="K351" s="22">
        <f t="shared" si="69"/>
        <v>0</v>
      </c>
    </row>
    <row r="352" spans="2:14" ht="60" x14ac:dyDescent="0.25">
      <c r="B352" s="49">
        <v>7001003</v>
      </c>
      <c r="C352" s="13" t="s">
        <v>215</v>
      </c>
      <c r="D352" s="13" t="s">
        <v>797</v>
      </c>
      <c r="E352" s="36" t="s">
        <v>2178</v>
      </c>
      <c r="F352" s="30" t="s">
        <v>1152</v>
      </c>
      <c r="G352" s="34" t="s">
        <v>1</v>
      </c>
      <c r="H352" s="46">
        <v>36</v>
      </c>
      <c r="I352" s="22"/>
      <c r="J352" s="22">
        <f t="shared" si="68"/>
        <v>0</v>
      </c>
      <c r="K352" s="22">
        <f t="shared" si="69"/>
        <v>0</v>
      </c>
    </row>
    <row r="353" spans="2:14" ht="45" x14ac:dyDescent="0.25">
      <c r="B353" s="49">
        <v>7001004</v>
      </c>
      <c r="C353" s="13" t="s">
        <v>214</v>
      </c>
      <c r="D353" s="13" t="s">
        <v>799</v>
      </c>
      <c r="E353" s="36" t="s">
        <v>127</v>
      </c>
      <c r="F353" s="30" t="s">
        <v>566</v>
      </c>
      <c r="G353" s="34" t="s">
        <v>1</v>
      </c>
      <c r="H353" s="46">
        <v>5</v>
      </c>
      <c r="I353" s="22"/>
      <c r="J353" s="22">
        <f t="shared" si="68"/>
        <v>0</v>
      </c>
      <c r="K353" s="22">
        <f t="shared" si="69"/>
        <v>0</v>
      </c>
    </row>
    <row r="354" spans="2:14" ht="45" x14ac:dyDescent="0.25">
      <c r="B354" s="49">
        <v>7001005</v>
      </c>
      <c r="C354" s="13" t="s">
        <v>214</v>
      </c>
      <c r="D354" s="13" t="s">
        <v>799</v>
      </c>
      <c r="E354" s="36" t="s">
        <v>129</v>
      </c>
      <c r="F354" s="30" t="s">
        <v>567</v>
      </c>
      <c r="G354" s="34" t="s">
        <v>1</v>
      </c>
      <c r="H354" s="46">
        <v>1</v>
      </c>
      <c r="I354" s="22"/>
      <c r="J354" s="22">
        <f t="shared" si="68"/>
        <v>0</v>
      </c>
      <c r="K354" s="22">
        <f t="shared" si="69"/>
        <v>0</v>
      </c>
    </row>
    <row r="355" spans="2:14" ht="45" x14ac:dyDescent="0.25">
      <c r="B355" s="49">
        <v>7001006</v>
      </c>
      <c r="C355" s="13" t="s">
        <v>214</v>
      </c>
      <c r="D355" s="13" t="s">
        <v>799</v>
      </c>
      <c r="E355" s="36" t="s">
        <v>1077</v>
      </c>
      <c r="F355" s="30" t="s">
        <v>310</v>
      </c>
      <c r="G355" s="34" t="s">
        <v>1</v>
      </c>
      <c r="H355" s="46">
        <v>14</v>
      </c>
      <c r="I355" s="22"/>
      <c r="J355" s="22">
        <f t="shared" si="68"/>
        <v>0</v>
      </c>
      <c r="K355" s="22">
        <f t="shared" si="69"/>
        <v>0</v>
      </c>
    </row>
    <row r="356" spans="2:14" ht="45" x14ac:dyDescent="0.25">
      <c r="B356" s="49">
        <v>7001007</v>
      </c>
      <c r="C356" s="13" t="s">
        <v>214</v>
      </c>
      <c r="D356" s="13" t="s">
        <v>799</v>
      </c>
      <c r="E356" s="36" t="s">
        <v>1078</v>
      </c>
      <c r="F356" s="30" t="s">
        <v>1153</v>
      </c>
      <c r="G356" s="34" t="s">
        <v>1</v>
      </c>
      <c r="H356" s="46">
        <v>2</v>
      </c>
      <c r="I356" s="22"/>
      <c r="J356" s="22">
        <f t="shared" si="68"/>
        <v>0</v>
      </c>
      <c r="K356" s="22">
        <f t="shared" si="69"/>
        <v>0</v>
      </c>
    </row>
    <row r="357" spans="2:14" ht="45" x14ac:dyDescent="0.25">
      <c r="B357" s="49">
        <v>7001008</v>
      </c>
      <c r="C357" s="13" t="s">
        <v>214</v>
      </c>
      <c r="D357" s="13" t="s">
        <v>799</v>
      </c>
      <c r="E357" s="36" t="s">
        <v>1079</v>
      </c>
      <c r="F357" s="30" t="s">
        <v>311</v>
      </c>
      <c r="G357" s="34" t="s">
        <v>1</v>
      </c>
      <c r="H357" s="46">
        <v>2</v>
      </c>
      <c r="I357" s="22"/>
      <c r="J357" s="22">
        <f t="shared" si="68"/>
        <v>0</v>
      </c>
      <c r="K357" s="22">
        <f t="shared" si="69"/>
        <v>0</v>
      </c>
    </row>
    <row r="358" spans="2:14" ht="45" x14ac:dyDescent="0.25">
      <c r="B358" s="49">
        <v>7001009</v>
      </c>
      <c r="C358" s="13" t="s">
        <v>214</v>
      </c>
      <c r="D358" s="13" t="s">
        <v>799</v>
      </c>
      <c r="E358" s="36" t="s">
        <v>123</v>
      </c>
      <c r="F358" s="30" t="s">
        <v>1154</v>
      </c>
      <c r="G358" s="34" t="s">
        <v>1</v>
      </c>
      <c r="H358" s="46">
        <v>1</v>
      </c>
      <c r="I358" s="22"/>
      <c r="J358" s="22">
        <f t="shared" si="68"/>
        <v>0</v>
      </c>
      <c r="K358" s="22">
        <f t="shared" si="69"/>
        <v>0</v>
      </c>
    </row>
    <row r="359" spans="2:14" ht="45" x14ac:dyDescent="0.25">
      <c r="B359" s="49">
        <v>7001010</v>
      </c>
      <c r="C359" s="13" t="s">
        <v>214</v>
      </c>
      <c r="D359" s="13" t="s">
        <v>799</v>
      </c>
      <c r="E359" s="36" t="s">
        <v>126</v>
      </c>
      <c r="F359" s="30" t="s">
        <v>312</v>
      </c>
      <c r="G359" s="34" t="s">
        <v>1</v>
      </c>
      <c r="H359" s="46">
        <v>1</v>
      </c>
      <c r="I359" s="22"/>
      <c r="J359" s="22">
        <f t="shared" si="68"/>
        <v>0</v>
      </c>
      <c r="K359" s="22">
        <f t="shared" si="69"/>
        <v>0</v>
      </c>
    </row>
    <row r="360" spans="2:14" ht="60" x14ac:dyDescent="0.25">
      <c r="B360" s="49">
        <v>7001011</v>
      </c>
      <c r="C360" s="13" t="s">
        <v>214</v>
      </c>
      <c r="D360" s="13" t="s">
        <v>799</v>
      </c>
      <c r="E360" s="36" t="s">
        <v>1070</v>
      </c>
      <c r="F360" s="30" t="s">
        <v>1155</v>
      </c>
      <c r="G360" s="34" t="s">
        <v>1</v>
      </c>
      <c r="H360" s="46">
        <v>1</v>
      </c>
      <c r="I360" s="22"/>
      <c r="J360" s="22">
        <f t="shared" si="68"/>
        <v>0</v>
      </c>
      <c r="K360" s="22">
        <f t="shared" si="69"/>
        <v>0</v>
      </c>
    </row>
    <row r="361" spans="2:14" ht="60" x14ac:dyDescent="0.25">
      <c r="B361" s="49">
        <v>7001012</v>
      </c>
      <c r="C361" s="13" t="s">
        <v>214</v>
      </c>
      <c r="D361" s="13" t="s">
        <v>799</v>
      </c>
      <c r="E361" s="36" t="s">
        <v>1069</v>
      </c>
      <c r="F361" s="30" t="s">
        <v>313</v>
      </c>
      <c r="G361" s="34" t="s">
        <v>1</v>
      </c>
      <c r="H361" s="46">
        <v>1</v>
      </c>
      <c r="I361" s="22"/>
      <c r="J361" s="22">
        <f t="shared" si="68"/>
        <v>0</v>
      </c>
      <c r="K361" s="22">
        <f t="shared" si="69"/>
        <v>0</v>
      </c>
    </row>
    <row r="362" spans="2:14" ht="45" x14ac:dyDescent="0.25">
      <c r="B362" s="49">
        <v>7001013</v>
      </c>
      <c r="C362" s="13" t="s">
        <v>214</v>
      </c>
      <c r="D362" s="13" t="s">
        <v>799</v>
      </c>
      <c r="E362" s="36" t="s">
        <v>1073</v>
      </c>
      <c r="F362" s="30" t="s">
        <v>1156</v>
      </c>
      <c r="G362" s="34" t="s">
        <v>1</v>
      </c>
      <c r="H362" s="46">
        <v>2</v>
      </c>
      <c r="I362" s="22"/>
      <c r="J362" s="22">
        <f t="shared" si="68"/>
        <v>0</v>
      </c>
      <c r="K362" s="22">
        <f t="shared" si="69"/>
        <v>0</v>
      </c>
    </row>
    <row r="363" spans="2:14" ht="45" x14ac:dyDescent="0.25">
      <c r="B363" s="49">
        <v>7001014</v>
      </c>
      <c r="C363" s="13" t="s">
        <v>214</v>
      </c>
      <c r="D363" s="13" t="s">
        <v>799</v>
      </c>
      <c r="E363" s="36" t="s">
        <v>1071</v>
      </c>
      <c r="F363" s="30" t="s">
        <v>314</v>
      </c>
      <c r="G363" s="34" t="s">
        <v>1</v>
      </c>
      <c r="H363" s="46">
        <v>1</v>
      </c>
      <c r="I363" s="22"/>
      <c r="J363" s="22">
        <f t="shared" si="68"/>
        <v>0</v>
      </c>
      <c r="K363" s="22">
        <f t="shared" si="69"/>
        <v>0</v>
      </c>
    </row>
    <row r="364" spans="2:14" ht="60" x14ac:dyDescent="0.25">
      <c r="B364" s="49">
        <v>7001015</v>
      </c>
      <c r="C364" s="13" t="s">
        <v>215</v>
      </c>
      <c r="D364" s="13" t="s">
        <v>797</v>
      </c>
      <c r="E364" s="36" t="s">
        <v>2179</v>
      </c>
      <c r="F364" s="30" t="s">
        <v>1157</v>
      </c>
      <c r="G364" s="34" t="s">
        <v>1</v>
      </c>
      <c r="H364" s="46">
        <v>5</v>
      </c>
      <c r="I364" s="22"/>
      <c r="J364" s="22">
        <f t="shared" si="68"/>
        <v>0</v>
      </c>
      <c r="K364" s="22">
        <f t="shared" si="69"/>
        <v>0</v>
      </c>
    </row>
    <row r="365" spans="2:14" ht="47.25" x14ac:dyDescent="0.25">
      <c r="B365" s="33">
        <v>7002</v>
      </c>
      <c r="C365" s="15"/>
      <c r="D365" s="15"/>
      <c r="E365" s="36"/>
      <c r="F365" s="14" t="s">
        <v>315</v>
      </c>
      <c r="G365" s="15"/>
      <c r="H365" s="45"/>
      <c r="I365" s="23"/>
      <c r="J365" s="23">
        <f>SUM(J366:J372)</f>
        <v>0</v>
      </c>
      <c r="K365" s="23">
        <f>SUM(K366:K372)</f>
        <v>0</v>
      </c>
      <c r="M365" s="5"/>
      <c r="N365" s="43"/>
    </row>
    <row r="366" spans="2:14" ht="45" x14ac:dyDescent="0.25">
      <c r="B366" s="49">
        <v>7002001</v>
      </c>
      <c r="C366" s="13" t="s">
        <v>215</v>
      </c>
      <c r="D366" s="13" t="s">
        <v>797</v>
      </c>
      <c r="E366" s="36" t="s">
        <v>2180</v>
      </c>
      <c r="F366" s="30" t="s">
        <v>1158</v>
      </c>
      <c r="G366" s="34" t="s">
        <v>1</v>
      </c>
      <c r="H366" s="46">
        <v>1</v>
      </c>
      <c r="I366" s="22"/>
      <c r="J366" s="22">
        <f t="shared" ref="J366:J372" si="70">I366*H366</f>
        <v>0</v>
      </c>
      <c r="K366" s="22">
        <f t="shared" ref="K366:K372" si="71">J366*$O$1</f>
        <v>0</v>
      </c>
    </row>
    <row r="367" spans="2:14" ht="45" x14ac:dyDescent="0.25">
      <c r="B367" s="49">
        <v>7002002</v>
      </c>
      <c r="C367" s="13" t="s">
        <v>215</v>
      </c>
      <c r="D367" s="13" t="s">
        <v>797</v>
      </c>
      <c r="E367" s="36" t="s">
        <v>2181</v>
      </c>
      <c r="F367" s="30" t="s">
        <v>1159</v>
      </c>
      <c r="G367" s="34" t="s">
        <v>1</v>
      </c>
      <c r="H367" s="46">
        <v>1</v>
      </c>
      <c r="I367" s="22"/>
      <c r="J367" s="22">
        <f t="shared" si="70"/>
        <v>0</v>
      </c>
      <c r="K367" s="22">
        <f t="shared" si="71"/>
        <v>0</v>
      </c>
    </row>
    <row r="368" spans="2:14" ht="60" x14ac:dyDescent="0.25">
      <c r="B368" s="49">
        <v>7002003</v>
      </c>
      <c r="C368" s="13" t="s">
        <v>215</v>
      </c>
      <c r="D368" s="13" t="s">
        <v>797</v>
      </c>
      <c r="E368" s="36" t="s">
        <v>2182</v>
      </c>
      <c r="F368" s="30" t="s">
        <v>1160</v>
      </c>
      <c r="G368" s="34" t="s">
        <v>1</v>
      </c>
      <c r="H368" s="46">
        <v>1</v>
      </c>
      <c r="I368" s="22"/>
      <c r="J368" s="22">
        <f t="shared" si="70"/>
        <v>0</v>
      </c>
      <c r="K368" s="22">
        <f t="shared" si="71"/>
        <v>0</v>
      </c>
    </row>
    <row r="369" spans="2:14" ht="60" x14ac:dyDescent="0.25">
      <c r="B369" s="49">
        <v>7002004</v>
      </c>
      <c r="C369" s="13" t="s">
        <v>215</v>
      </c>
      <c r="D369" s="13" t="s">
        <v>797</v>
      </c>
      <c r="E369" s="36" t="s">
        <v>2183</v>
      </c>
      <c r="F369" s="30" t="s">
        <v>1161</v>
      </c>
      <c r="G369" s="34" t="s">
        <v>1</v>
      </c>
      <c r="H369" s="46">
        <v>1</v>
      </c>
      <c r="I369" s="22"/>
      <c r="J369" s="22">
        <f t="shared" si="70"/>
        <v>0</v>
      </c>
      <c r="K369" s="22">
        <f t="shared" si="71"/>
        <v>0</v>
      </c>
    </row>
    <row r="370" spans="2:14" ht="45" x14ac:dyDescent="0.25">
      <c r="B370" s="49">
        <v>7002005</v>
      </c>
      <c r="C370" s="13" t="s">
        <v>215</v>
      </c>
      <c r="D370" s="13" t="s">
        <v>797</v>
      </c>
      <c r="E370" s="36" t="s">
        <v>2184</v>
      </c>
      <c r="F370" s="30" t="s">
        <v>316</v>
      </c>
      <c r="G370" s="34" t="s">
        <v>1</v>
      </c>
      <c r="H370" s="46">
        <v>1</v>
      </c>
      <c r="I370" s="22"/>
      <c r="J370" s="22">
        <f t="shared" si="70"/>
        <v>0</v>
      </c>
      <c r="K370" s="22">
        <f t="shared" si="71"/>
        <v>0</v>
      </c>
    </row>
    <row r="371" spans="2:14" ht="75" x14ac:dyDescent="0.25">
      <c r="B371" s="49">
        <v>7002006</v>
      </c>
      <c r="C371" s="13" t="s">
        <v>215</v>
      </c>
      <c r="D371" s="13" t="s">
        <v>797</v>
      </c>
      <c r="E371" s="36" t="s">
        <v>2185</v>
      </c>
      <c r="F371" s="30" t="s">
        <v>1162</v>
      </c>
      <c r="G371" s="34" t="s">
        <v>1</v>
      </c>
      <c r="H371" s="46">
        <v>1</v>
      </c>
      <c r="I371" s="22"/>
      <c r="J371" s="22">
        <f t="shared" si="70"/>
        <v>0</v>
      </c>
      <c r="K371" s="22">
        <f t="shared" si="71"/>
        <v>0</v>
      </c>
    </row>
    <row r="372" spans="2:14" ht="45" x14ac:dyDescent="0.25">
      <c r="B372" s="49">
        <v>7002007</v>
      </c>
      <c r="C372" s="13" t="s">
        <v>215</v>
      </c>
      <c r="D372" s="13" t="s">
        <v>799</v>
      </c>
      <c r="E372" s="36">
        <v>3146</v>
      </c>
      <c r="F372" s="30" t="s">
        <v>317</v>
      </c>
      <c r="G372" s="34" t="s">
        <v>1</v>
      </c>
      <c r="H372" s="46">
        <v>10</v>
      </c>
      <c r="I372" s="22"/>
      <c r="J372" s="22">
        <f t="shared" si="70"/>
        <v>0</v>
      </c>
      <c r="K372" s="22">
        <f t="shared" si="71"/>
        <v>0</v>
      </c>
    </row>
    <row r="373" spans="2:14" ht="47.25" x14ac:dyDescent="0.25">
      <c r="B373" s="33">
        <v>7003</v>
      </c>
      <c r="C373" s="15"/>
      <c r="D373" s="15"/>
      <c r="E373" s="36"/>
      <c r="F373" s="14" t="s">
        <v>318</v>
      </c>
      <c r="G373" s="15"/>
      <c r="H373" s="45"/>
      <c r="I373" s="23"/>
      <c r="J373" s="23">
        <f>SUM(J374:J380)</f>
        <v>0</v>
      </c>
      <c r="K373" s="23">
        <f>SUM(K374:K380)</f>
        <v>0</v>
      </c>
      <c r="M373" s="5"/>
      <c r="N373" s="43"/>
    </row>
    <row r="374" spans="2:14" ht="45" x14ac:dyDescent="0.25">
      <c r="B374" s="49">
        <v>7003001</v>
      </c>
      <c r="C374" s="13" t="s">
        <v>215</v>
      </c>
      <c r="D374" s="13" t="s">
        <v>799</v>
      </c>
      <c r="E374" s="36">
        <v>39137</v>
      </c>
      <c r="F374" s="30" t="s">
        <v>1163</v>
      </c>
      <c r="G374" s="34" t="s">
        <v>1</v>
      </c>
      <c r="H374" s="46">
        <v>12</v>
      </c>
      <c r="I374" s="22"/>
      <c r="J374" s="22">
        <f t="shared" ref="J374:J380" si="72">I374*H374</f>
        <v>0</v>
      </c>
      <c r="K374" s="22">
        <f t="shared" ref="K374:K380" si="73">J374*$O$1</f>
        <v>0</v>
      </c>
    </row>
    <row r="375" spans="2:14" ht="45" x14ac:dyDescent="0.25">
      <c r="B375" s="49">
        <v>7003002</v>
      </c>
      <c r="C375" s="13" t="s">
        <v>215</v>
      </c>
      <c r="D375" s="13" t="s">
        <v>799</v>
      </c>
      <c r="E375" s="36">
        <v>39174</v>
      </c>
      <c r="F375" s="30" t="s">
        <v>516</v>
      </c>
      <c r="G375" s="34" t="s">
        <v>1</v>
      </c>
      <c r="H375" s="46">
        <v>12</v>
      </c>
      <c r="I375" s="22"/>
      <c r="J375" s="22">
        <f t="shared" si="72"/>
        <v>0</v>
      </c>
      <c r="K375" s="22">
        <f t="shared" si="73"/>
        <v>0</v>
      </c>
    </row>
    <row r="376" spans="2:14" ht="45" x14ac:dyDescent="0.25">
      <c r="B376" s="49">
        <v>7003003</v>
      </c>
      <c r="C376" s="13" t="s">
        <v>215</v>
      </c>
      <c r="D376" s="13" t="s">
        <v>799</v>
      </c>
      <c r="E376" s="36">
        <v>39139</v>
      </c>
      <c r="F376" s="30" t="s">
        <v>1164</v>
      </c>
      <c r="G376" s="34" t="s">
        <v>1</v>
      </c>
      <c r="H376" s="46">
        <v>3</v>
      </c>
      <c r="I376" s="22"/>
      <c r="J376" s="22">
        <f t="shared" si="72"/>
        <v>0</v>
      </c>
      <c r="K376" s="22">
        <f t="shared" si="73"/>
        <v>0</v>
      </c>
    </row>
    <row r="377" spans="2:14" ht="45" x14ac:dyDescent="0.25">
      <c r="B377" s="49">
        <v>7003004</v>
      </c>
      <c r="C377" s="13" t="s">
        <v>215</v>
      </c>
      <c r="D377" s="13" t="s">
        <v>799</v>
      </c>
      <c r="E377" s="36">
        <v>39176</v>
      </c>
      <c r="F377" s="30" t="s">
        <v>1165</v>
      </c>
      <c r="G377" s="34" t="s">
        <v>1</v>
      </c>
      <c r="H377" s="46">
        <v>3</v>
      </c>
      <c r="I377" s="22"/>
      <c r="J377" s="22">
        <f t="shared" si="72"/>
        <v>0</v>
      </c>
      <c r="K377" s="22">
        <f t="shared" si="73"/>
        <v>0</v>
      </c>
    </row>
    <row r="378" spans="2:14" ht="45" x14ac:dyDescent="0.25">
      <c r="B378" s="49">
        <v>7003005</v>
      </c>
      <c r="C378" s="13" t="s">
        <v>215</v>
      </c>
      <c r="D378" s="13" t="s">
        <v>799</v>
      </c>
      <c r="E378" s="36">
        <v>11975</v>
      </c>
      <c r="F378" s="30" t="s">
        <v>1166</v>
      </c>
      <c r="G378" s="34" t="s">
        <v>1</v>
      </c>
      <c r="H378" s="46">
        <v>30</v>
      </c>
      <c r="I378" s="22"/>
      <c r="J378" s="22">
        <f t="shared" si="72"/>
        <v>0</v>
      </c>
      <c r="K378" s="22">
        <f t="shared" si="73"/>
        <v>0</v>
      </c>
    </row>
    <row r="379" spans="2:14" ht="45" x14ac:dyDescent="0.25">
      <c r="B379" s="49">
        <v>7003006</v>
      </c>
      <c r="C379" s="13" t="s">
        <v>215</v>
      </c>
      <c r="D379" s="13" t="s">
        <v>799</v>
      </c>
      <c r="E379" s="36">
        <v>39209</v>
      </c>
      <c r="F379" s="30" t="s">
        <v>1888</v>
      </c>
      <c r="G379" s="34" t="s">
        <v>1</v>
      </c>
      <c r="H379" s="46">
        <v>30</v>
      </c>
      <c r="I379" s="22"/>
      <c r="J379" s="22">
        <f t="shared" si="72"/>
        <v>0</v>
      </c>
      <c r="K379" s="22">
        <f t="shared" si="73"/>
        <v>0</v>
      </c>
    </row>
    <row r="380" spans="2:14" ht="45" x14ac:dyDescent="0.25">
      <c r="B380" s="49">
        <v>7003007</v>
      </c>
      <c r="C380" s="13" t="s">
        <v>215</v>
      </c>
      <c r="D380" s="13" t="s">
        <v>799</v>
      </c>
      <c r="E380" s="36">
        <v>13246</v>
      </c>
      <c r="F380" s="30" t="s">
        <v>1167</v>
      </c>
      <c r="G380" s="34" t="s">
        <v>1</v>
      </c>
      <c r="H380" s="46">
        <v>30</v>
      </c>
      <c r="I380" s="22"/>
      <c r="J380" s="22">
        <f t="shared" si="72"/>
        <v>0</v>
      </c>
      <c r="K380" s="22">
        <f t="shared" si="73"/>
        <v>0</v>
      </c>
    </row>
    <row r="381" spans="2:14" ht="47.25" x14ac:dyDescent="0.25">
      <c r="B381" s="16">
        <v>8</v>
      </c>
      <c r="C381" s="18"/>
      <c r="D381" s="18"/>
      <c r="E381" s="39"/>
      <c r="F381" s="17" t="s">
        <v>319</v>
      </c>
      <c r="G381" s="18"/>
      <c r="H381" s="44"/>
      <c r="I381" s="25"/>
      <c r="J381" s="25">
        <f>SUM(J382:J530)/2</f>
        <v>0</v>
      </c>
      <c r="K381" s="25">
        <f>J381*$S$1</f>
        <v>0</v>
      </c>
      <c r="M381" s="5"/>
      <c r="N381" s="43"/>
    </row>
    <row r="382" spans="2:14" ht="47.25" x14ac:dyDescent="0.25">
      <c r="B382" s="33">
        <v>8001</v>
      </c>
      <c r="C382" s="15"/>
      <c r="D382" s="15"/>
      <c r="E382" s="36"/>
      <c r="F382" s="14" t="s">
        <v>320</v>
      </c>
      <c r="G382" s="15"/>
      <c r="H382" s="45"/>
      <c r="I382" s="23"/>
      <c r="J382" s="23">
        <f>SUM(J383:J401)</f>
        <v>0</v>
      </c>
      <c r="K382" s="23">
        <f>SUM(K383:K401)</f>
        <v>0</v>
      </c>
      <c r="M382" s="5"/>
      <c r="N382" s="43"/>
    </row>
    <row r="383" spans="2:14" ht="90" x14ac:dyDescent="0.25">
      <c r="B383" s="49">
        <v>8001001</v>
      </c>
      <c r="C383" s="13" t="s">
        <v>214</v>
      </c>
      <c r="D383" s="13" t="s">
        <v>797</v>
      </c>
      <c r="E383" s="36" t="s">
        <v>2186</v>
      </c>
      <c r="F383" s="30" t="s">
        <v>2008</v>
      </c>
      <c r="G383" s="34" t="s">
        <v>1</v>
      </c>
      <c r="H383" s="46">
        <v>5</v>
      </c>
      <c r="I383" s="22"/>
      <c r="J383" s="22">
        <f t="shared" ref="J383:J401" si="74">I383*H383</f>
        <v>0</v>
      </c>
      <c r="K383" s="22">
        <f t="shared" ref="K383:K401" si="75">J383*$O$1</f>
        <v>0</v>
      </c>
    </row>
    <row r="384" spans="2:14" ht="75" x14ac:dyDescent="0.25">
      <c r="B384" s="49">
        <v>8001002</v>
      </c>
      <c r="C384" s="13" t="s">
        <v>214</v>
      </c>
      <c r="D384" s="13" t="s">
        <v>797</v>
      </c>
      <c r="E384" s="36" t="s">
        <v>2187</v>
      </c>
      <c r="F384" s="30" t="s">
        <v>2002</v>
      </c>
      <c r="G384" s="34" t="s">
        <v>1</v>
      </c>
      <c r="H384" s="46">
        <v>2</v>
      </c>
      <c r="I384" s="22"/>
      <c r="J384" s="22">
        <f t="shared" si="74"/>
        <v>0</v>
      </c>
      <c r="K384" s="22">
        <f t="shared" si="75"/>
        <v>0</v>
      </c>
    </row>
    <row r="385" spans="2:11" ht="75" x14ac:dyDescent="0.25">
      <c r="B385" s="49">
        <v>8001003</v>
      </c>
      <c r="C385" s="13" t="s">
        <v>215</v>
      </c>
      <c r="D385" s="13" t="s">
        <v>797</v>
      </c>
      <c r="E385" s="36" t="s">
        <v>2188</v>
      </c>
      <c r="F385" s="30" t="s">
        <v>335</v>
      </c>
      <c r="G385" s="34" t="s">
        <v>1</v>
      </c>
      <c r="H385" s="46">
        <v>2</v>
      </c>
      <c r="I385" s="22"/>
      <c r="J385" s="22">
        <f t="shared" si="74"/>
        <v>0</v>
      </c>
      <c r="K385" s="22">
        <f t="shared" si="75"/>
        <v>0</v>
      </c>
    </row>
    <row r="386" spans="2:11" ht="60" x14ac:dyDescent="0.25">
      <c r="B386" s="49">
        <v>8001004</v>
      </c>
      <c r="C386" s="13" t="s">
        <v>214</v>
      </c>
      <c r="D386" s="13" t="s">
        <v>797</v>
      </c>
      <c r="E386" s="36" t="s">
        <v>2189</v>
      </c>
      <c r="F386" s="30" t="s">
        <v>326</v>
      </c>
      <c r="G386" s="34" t="s">
        <v>1</v>
      </c>
      <c r="H386" s="46">
        <v>1</v>
      </c>
      <c r="I386" s="22"/>
      <c r="J386" s="22">
        <f t="shared" si="74"/>
        <v>0</v>
      </c>
      <c r="K386" s="22">
        <f t="shared" si="75"/>
        <v>0</v>
      </c>
    </row>
    <row r="387" spans="2:11" ht="90" x14ac:dyDescent="0.25">
      <c r="B387" s="49">
        <v>8001005</v>
      </c>
      <c r="C387" s="13" t="s">
        <v>214</v>
      </c>
      <c r="D387" s="13" t="s">
        <v>797</v>
      </c>
      <c r="E387" s="36" t="s">
        <v>2190</v>
      </c>
      <c r="F387" s="30" t="s">
        <v>896</v>
      </c>
      <c r="G387" s="34" t="s">
        <v>1</v>
      </c>
      <c r="H387" s="46">
        <v>2</v>
      </c>
      <c r="I387" s="22"/>
      <c r="J387" s="22">
        <f t="shared" si="74"/>
        <v>0</v>
      </c>
      <c r="K387" s="22">
        <f t="shared" si="75"/>
        <v>0</v>
      </c>
    </row>
    <row r="388" spans="2:11" ht="75" x14ac:dyDescent="0.25">
      <c r="B388" s="49">
        <v>8001006</v>
      </c>
      <c r="C388" s="13" t="s">
        <v>214</v>
      </c>
      <c r="D388" s="13" t="s">
        <v>797</v>
      </c>
      <c r="E388" s="36" t="s">
        <v>2191</v>
      </c>
      <c r="F388" s="30" t="s">
        <v>325</v>
      </c>
      <c r="G388" s="34" t="s">
        <v>1</v>
      </c>
      <c r="H388" s="46">
        <v>4</v>
      </c>
      <c r="I388" s="22"/>
      <c r="J388" s="22">
        <f t="shared" si="74"/>
        <v>0</v>
      </c>
      <c r="K388" s="22">
        <f t="shared" si="75"/>
        <v>0</v>
      </c>
    </row>
    <row r="389" spans="2:11" ht="135" x14ac:dyDescent="0.25">
      <c r="B389" s="49">
        <v>8001007</v>
      </c>
      <c r="C389" s="13" t="s">
        <v>214</v>
      </c>
      <c r="D389" s="13" t="s">
        <v>797</v>
      </c>
      <c r="E389" s="36" t="s">
        <v>2192</v>
      </c>
      <c r="F389" s="30" t="s">
        <v>897</v>
      </c>
      <c r="G389" s="34" t="s">
        <v>1</v>
      </c>
      <c r="H389" s="46">
        <v>3</v>
      </c>
      <c r="I389" s="22"/>
      <c r="J389" s="22">
        <f t="shared" si="74"/>
        <v>0</v>
      </c>
      <c r="K389" s="22">
        <f t="shared" si="75"/>
        <v>0</v>
      </c>
    </row>
    <row r="390" spans="2:11" ht="60" x14ac:dyDescent="0.25">
      <c r="B390" s="49">
        <v>8001008</v>
      </c>
      <c r="C390" s="13" t="s">
        <v>214</v>
      </c>
      <c r="D390" s="13" t="s">
        <v>797</v>
      </c>
      <c r="E390" s="36" t="s">
        <v>2193</v>
      </c>
      <c r="F390" s="30" t="s">
        <v>327</v>
      </c>
      <c r="G390" s="34" t="s">
        <v>1</v>
      </c>
      <c r="H390" s="46">
        <v>5</v>
      </c>
      <c r="I390" s="22"/>
      <c r="J390" s="22">
        <f t="shared" si="74"/>
        <v>0</v>
      </c>
      <c r="K390" s="22">
        <f t="shared" si="75"/>
        <v>0</v>
      </c>
    </row>
    <row r="391" spans="2:11" ht="75" x14ac:dyDescent="0.25">
      <c r="B391" s="49">
        <v>8001009</v>
      </c>
      <c r="C391" s="13" t="s">
        <v>214</v>
      </c>
      <c r="D391" s="13" t="s">
        <v>797</v>
      </c>
      <c r="E391" s="36" t="s">
        <v>2194</v>
      </c>
      <c r="F391" s="30" t="s">
        <v>517</v>
      </c>
      <c r="G391" s="34" t="s">
        <v>1</v>
      </c>
      <c r="H391" s="46">
        <v>2</v>
      </c>
      <c r="I391" s="22"/>
      <c r="J391" s="22">
        <f t="shared" si="74"/>
        <v>0</v>
      </c>
      <c r="K391" s="22">
        <f t="shared" si="75"/>
        <v>0</v>
      </c>
    </row>
    <row r="392" spans="2:11" ht="90" x14ac:dyDescent="0.25">
      <c r="B392" s="49">
        <v>8001010</v>
      </c>
      <c r="C392" s="13" t="s">
        <v>214</v>
      </c>
      <c r="D392" s="13" t="s">
        <v>797</v>
      </c>
      <c r="E392" s="36" t="s">
        <v>2195</v>
      </c>
      <c r="F392" s="30" t="s">
        <v>570</v>
      </c>
      <c r="G392" s="34" t="s">
        <v>1</v>
      </c>
      <c r="H392" s="46">
        <v>1</v>
      </c>
      <c r="I392" s="22"/>
      <c r="J392" s="22">
        <f t="shared" si="74"/>
        <v>0</v>
      </c>
      <c r="K392" s="22">
        <f t="shared" si="75"/>
        <v>0</v>
      </c>
    </row>
    <row r="393" spans="2:11" ht="75" x14ac:dyDescent="0.25">
      <c r="B393" s="49">
        <v>8001011</v>
      </c>
      <c r="C393" s="13" t="s">
        <v>214</v>
      </c>
      <c r="D393" s="13" t="s">
        <v>797</v>
      </c>
      <c r="E393" s="36" t="s">
        <v>2196</v>
      </c>
      <c r="F393" s="30" t="s">
        <v>328</v>
      </c>
      <c r="G393" s="34" t="s">
        <v>1</v>
      </c>
      <c r="H393" s="46">
        <v>6</v>
      </c>
      <c r="I393" s="22"/>
      <c r="J393" s="22">
        <f t="shared" si="74"/>
        <v>0</v>
      </c>
      <c r="K393" s="22">
        <f t="shared" si="75"/>
        <v>0</v>
      </c>
    </row>
    <row r="394" spans="2:11" ht="75" x14ac:dyDescent="0.25">
      <c r="B394" s="49">
        <v>8001012</v>
      </c>
      <c r="C394" s="13" t="s">
        <v>214</v>
      </c>
      <c r="D394" s="13" t="s">
        <v>797</v>
      </c>
      <c r="E394" s="36" t="s">
        <v>2197</v>
      </c>
      <c r="F394" s="30" t="s">
        <v>329</v>
      </c>
      <c r="G394" s="34" t="s">
        <v>1</v>
      </c>
      <c r="H394" s="46">
        <v>4</v>
      </c>
      <c r="I394" s="22"/>
      <c r="J394" s="22">
        <f t="shared" si="74"/>
        <v>0</v>
      </c>
      <c r="K394" s="22">
        <f t="shared" si="75"/>
        <v>0</v>
      </c>
    </row>
    <row r="395" spans="2:11" ht="75" x14ac:dyDescent="0.25">
      <c r="B395" s="49">
        <v>8001013</v>
      </c>
      <c r="C395" s="13" t="s">
        <v>214</v>
      </c>
      <c r="D395" s="13" t="s">
        <v>797</v>
      </c>
      <c r="E395" s="36" t="s">
        <v>2198</v>
      </c>
      <c r="F395" s="30" t="s">
        <v>893</v>
      </c>
      <c r="G395" s="34" t="s">
        <v>1</v>
      </c>
      <c r="H395" s="46">
        <v>1</v>
      </c>
      <c r="I395" s="22"/>
      <c r="J395" s="22">
        <f t="shared" si="74"/>
        <v>0</v>
      </c>
      <c r="K395" s="22">
        <f t="shared" si="75"/>
        <v>0</v>
      </c>
    </row>
    <row r="396" spans="2:11" ht="60" x14ac:dyDescent="0.25">
      <c r="B396" s="49">
        <v>8001014</v>
      </c>
      <c r="C396" s="13" t="s">
        <v>214</v>
      </c>
      <c r="D396" s="13" t="s">
        <v>797</v>
      </c>
      <c r="E396" s="36" t="s">
        <v>2199</v>
      </c>
      <c r="F396" s="30" t="s">
        <v>330</v>
      </c>
      <c r="G396" s="34" t="s">
        <v>1</v>
      </c>
      <c r="H396" s="46">
        <v>2</v>
      </c>
      <c r="I396" s="22"/>
      <c r="J396" s="22">
        <f t="shared" si="74"/>
        <v>0</v>
      </c>
      <c r="K396" s="22">
        <f t="shared" si="75"/>
        <v>0</v>
      </c>
    </row>
    <row r="397" spans="2:11" ht="60" x14ac:dyDescent="0.25">
      <c r="B397" s="49">
        <v>8001015</v>
      </c>
      <c r="C397" s="13" t="s">
        <v>214</v>
      </c>
      <c r="D397" s="13" t="s">
        <v>797</v>
      </c>
      <c r="E397" s="36" t="s">
        <v>2200</v>
      </c>
      <c r="F397" s="30" t="s">
        <v>323</v>
      </c>
      <c r="G397" s="34" t="s">
        <v>1</v>
      </c>
      <c r="H397" s="46">
        <v>2</v>
      </c>
      <c r="I397" s="22"/>
      <c r="J397" s="22">
        <f t="shared" si="74"/>
        <v>0</v>
      </c>
      <c r="K397" s="22">
        <f t="shared" si="75"/>
        <v>0</v>
      </c>
    </row>
    <row r="398" spans="2:11" ht="60" x14ac:dyDescent="0.25">
      <c r="B398" s="49">
        <v>8001016</v>
      </c>
      <c r="C398" s="13" t="s">
        <v>215</v>
      </c>
      <c r="D398" s="13" t="s">
        <v>797</v>
      </c>
      <c r="E398" s="36" t="s">
        <v>2201</v>
      </c>
      <c r="F398" s="30" t="s">
        <v>895</v>
      </c>
      <c r="G398" s="34" t="s">
        <v>1</v>
      </c>
      <c r="H398" s="46">
        <v>2</v>
      </c>
      <c r="I398" s="22"/>
      <c r="J398" s="22">
        <f t="shared" si="74"/>
        <v>0</v>
      </c>
      <c r="K398" s="22">
        <f t="shared" si="75"/>
        <v>0</v>
      </c>
    </row>
    <row r="399" spans="2:11" ht="60" x14ac:dyDescent="0.25">
      <c r="B399" s="49">
        <v>8001016</v>
      </c>
      <c r="C399" s="13" t="s">
        <v>214</v>
      </c>
      <c r="D399" s="13" t="s">
        <v>797</v>
      </c>
      <c r="E399" s="36" t="s">
        <v>2201</v>
      </c>
      <c r="F399" s="30" t="s">
        <v>894</v>
      </c>
      <c r="G399" s="34" t="s">
        <v>1</v>
      </c>
      <c r="H399" s="46">
        <v>3</v>
      </c>
      <c r="I399" s="22"/>
      <c r="J399" s="22">
        <f t="shared" si="74"/>
        <v>0</v>
      </c>
      <c r="K399" s="22">
        <f t="shared" si="75"/>
        <v>0</v>
      </c>
    </row>
    <row r="400" spans="2:11" ht="60" x14ac:dyDescent="0.25">
      <c r="B400" s="49">
        <v>8001017</v>
      </c>
      <c r="C400" s="13" t="s">
        <v>214</v>
      </c>
      <c r="D400" s="13" t="s">
        <v>797</v>
      </c>
      <c r="E400" s="36" t="s">
        <v>2202</v>
      </c>
      <c r="F400" s="30" t="s">
        <v>324</v>
      </c>
      <c r="G400" s="34" t="s">
        <v>1</v>
      </c>
      <c r="H400" s="46">
        <v>2</v>
      </c>
      <c r="I400" s="22"/>
      <c r="J400" s="22">
        <f t="shared" si="74"/>
        <v>0</v>
      </c>
      <c r="K400" s="22">
        <f t="shared" si="75"/>
        <v>0</v>
      </c>
    </row>
    <row r="401" spans="2:14" ht="60" x14ac:dyDescent="0.25">
      <c r="B401" s="49">
        <v>8001018</v>
      </c>
      <c r="C401" s="13" t="s">
        <v>214</v>
      </c>
      <c r="D401" s="13" t="s">
        <v>799</v>
      </c>
      <c r="E401" s="36" t="s">
        <v>102</v>
      </c>
      <c r="F401" s="30" t="s">
        <v>331</v>
      </c>
      <c r="G401" s="34" t="s">
        <v>1</v>
      </c>
      <c r="H401" s="46">
        <v>1</v>
      </c>
      <c r="I401" s="22"/>
      <c r="J401" s="22">
        <f t="shared" si="74"/>
        <v>0</v>
      </c>
      <c r="K401" s="22">
        <f t="shared" si="75"/>
        <v>0</v>
      </c>
    </row>
    <row r="402" spans="2:14" ht="47.25" x14ac:dyDescent="0.25">
      <c r="B402" s="33">
        <v>8002</v>
      </c>
      <c r="C402" s="15"/>
      <c r="D402" s="15"/>
      <c r="E402" s="36"/>
      <c r="F402" s="14" t="s">
        <v>336</v>
      </c>
      <c r="G402" s="15"/>
      <c r="H402" s="45"/>
      <c r="I402" s="23"/>
      <c r="J402" s="23">
        <f>SUM(J403:J409)</f>
        <v>0</v>
      </c>
      <c r="K402" s="23">
        <f>SUM(K403:K409)</f>
        <v>0</v>
      </c>
      <c r="M402" s="5"/>
      <c r="N402" s="43"/>
    </row>
    <row r="403" spans="2:14" ht="60" x14ac:dyDescent="0.25">
      <c r="B403" s="49">
        <v>8002001</v>
      </c>
      <c r="C403" s="13" t="s">
        <v>214</v>
      </c>
      <c r="D403" s="13" t="s">
        <v>799</v>
      </c>
      <c r="E403" s="36" t="s">
        <v>181</v>
      </c>
      <c r="F403" s="30" t="s">
        <v>1177</v>
      </c>
      <c r="G403" s="34" t="s">
        <v>1</v>
      </c>
      <c r="H403" s="46">
        <v>1</v>
      </c>
      <c r="I403" s="22"/>
      <c r="J403" s="22">
        <f t="shared" ref="J403:J409" si="76">I403*H403</f>
        <v>0</v>
      </c>
      <c r="K403" s="22">
        <f t="shared" ref="K403:K409" si="77">J403*$O$1</f>
        <v>0</v>
      </c>
    </row>
    <row r="404" spans="2:14" ht="75" x14ac:dyDescent="0.25">
      <c r="B404" s="49">
        <v>8002002</v>
      </c>
      <c r="C404" s="13" t="s">
        <v>214</v>
      </c>
      <c r="D404" s="13" t="s">
        <v>799</v>
      </c>
      <c r="E404" s="36" t="s">
        <v>180</v>
      </c>
      <c r="F404" s="30" t="s">
        <v>1183</v>
      </c>
      <c r="G404" s="34" t="s">
        <v>1</v>
      </c>
      <c r="H404" s="46">
        <v>1</v>
      </c>
      <c r="I404" s="22"/>
      <c r="J404" s="22">
        <f t="shared" si="76"/>
        <v>0</v>
      </c>
      <c r="K404" s="22">
        <f t="shared" si="77"/>
        <v>0</v>
      </c>
    </row>
    <row r="405" spans="2:14" ht="45" x14ac:dyDescent="0.25">
      <c r="B405" s="49">
        <v>8002003</v>
      </c>
      <c r="C405" s="13" t="s">
        <v>214</v>
      </c>
      <c r="D405" s="13" t="s">
        <v>799</v>
      </c>
      <c r="E405" s="36" t="s">
        <v>122</v>
      </c>
      <c r="F405" s="30" t="s">
        <v>1178</v>
      </c>
      <c r="G405" s="34" t="s">
        <v>1</v>
      </c>
      <c r="H405" s="46">
        <v>8</v>
      </c>
      <c r="I405" s="22"/>
      <c r="J405" s="22">
        <f t="shared" si="76"/>
        <v>0</v>
      </c>
      <c r="K405" s="22">
        <f t="shared" si="77"/>
        <v>0</v>
      </c>
    </row>
    <row r="406" spans="2:14" ht="45" x14ac:dyDescent="0.25">
      <c r="B406" s="49">
        <v>8002004</v>
      </c>
      <c r="C406" s="13" t="s">
        <v>214</v>
      </c>
      <c r="D406" s="13" t="s">
        <v>799</v>
      </c>
      <c r="E406" s="36" t="s">
        <v>120</v>
      </c>
      <c r="F406" s="30" t="s">
        <v>1179</v>
      </c>
      <c r="G406" s="34" t="s">
        <v>1</v>
      </c>
      <c r="H406" s="46">
        <v>11</v>
      </c>
      <c r="I406" s="22"/>
      <c r="J406" s="22">
        <f t="shared" si="76"/>
        <v>0</v>
      </c>
      <c r="K406" s="22">
        <f t="shared" si="77"/>
        <v>0</v>
      </c>
    </row>
    <row r="407" spans="2:14" ht="45" x14ac:dyDescent="0.25">
      <c r="B407" s="49">
        <v>8002005</v>
      </c>
      <c r="C407" s="13" t="s">
        <v>214</v>
      </c>
      <c r="D407" s="13" t="s">
        <v>799</v>
      </c>
      <c r="E407" s="36" t="s">
        <v>104</v>
      </c>
      <c r="F407" s="30" t="s">
        <v>1180</v>
      </c>
      <c r="G407" s="34" t="s">
        <v>2</v>
      </c>
      <c r="H407" s="46">
        <v>33</v>
      </c>
      <c r="I407" s="22"/>
      <c r="J407" s="22">
        <f t="shared" si="76"/>
        <v>0</v>
      </c>
      <c r="K407" s="22">
        <f t="shared" si="77"/>
        <v>0</v>
      </c>
    </row>
    <row r="408" spans="2:14" ht="45" x14ac:dyDescent="0.25">
      <c r="B408" s="49">
        <v>8002006</v>
      </c>
      <c r="C408" s="13" t="s">
        <v>214</v>
      </c>
      <c r="D408" s="13" t="s">
        <v>799</v>
      </c>
      <c r="E408" s="36" t="s">
        <v>1071</v>
      </c>
      <c r="F408" s="30" t="s">
        <v>1181</v>
      </c>
      <c r="G408" s="34" t="s">
        <v>1</v>
      </c>
      <c r="H408" s="46">
        <v>1</v>
      </c>
      <c r="I408" s="22"/>
      <c r="J408" s="22">
        <f t="shared" si="76"/>
        <v>0</v>
      </c>
      <c r="K408" s="22">
        <f t="shared" si="77"/>
        <v>0</v>
      </c>
    </row>
    <row r="409" spans="2:14" ht="45" x14ac:dyDescent="0.25">
      <c r="B409" s="49">
        <v>8002007</v>
      </c>
      <c r="C409" s="13" t="s">
        <v>214</v>
      </c>
      <c r="D409" s="13" t="s">
        <v>799</v>
      </c>
      <c r="E409" s="36" t="s">
        <v>105</v>
      </c>
      <c r="F409" s="30" t="s">
        <v>1182</v>
      </c>
      <c r="G409" s="34" t="s">
        <v>1</v>
      </c>
      <c r="H409" s="46">
        <v>1</v>
      </c>
      <c r="I409" s="22"/>
      <c r="J409" s="22">
        <f t="shared" si="76"/>
        <v>0</v>
      </c>
      <c r="K409" s="22">
        <f t="shared" si="77"/>
        <v>0</v>
      </c>
    </row>
    <row r="410" spans="2:14" ht="47.25" x14ac:dyDescent="0.25">
      <c r="B410" s="33">
        <v>8003</v>
      </c>
      <c r="C410" s="15"/>
      <c r="D410" s="15"/>
      <c r="E410" s="36"/>
      <c r="F410" s="14" t="s">
        <v>337</v>
      </c>
      <c r="G410" s="15"/>
      <c r="H410" s="45"/>
      <c r="I410" s="23"/>
      <c r="J410" s="23">
        <f>SUM(J411:J429)</f>
        <v>0</v>
      </c>
      <c r="K410" s="23">
        <f>SUM(K411:K429)</f>
        <v>0</v>
      </c>
      <c r="M410" s="5"/>
      <c r="N410" s="43"/>
    </row>
    <row r="411" spans="2:14" ht="45" x14ac:dyDescent="0.25">
      <c r="B411" s="49">
        <v>8003001</v>
      </c>
      <c r="C411" s="13" t="s">
        <v>214</v>
      </c>
      <c r="D411" s="13" t="s">
        <v>799</v>
      </c>
      <c r="E411" s="36" t="s">
        <v>121</v>
      </c>
      <c r="F411" s="30" t="s">
        <v>1184</v>
      </c>
      <c r="G411" s="34" t="s">
        <v>1</v>
      </c>
      <c r="H411" s="46">
        <v>14</v>
      </c>
      <c r="I411" s="22"/>
      <c r="J411" s="22">
        <f t="shared" ref="J411:J429" si="78">I411*H411</f>
        <v>0</v>
      </c>
      <c r="K411" s="22">
        <f t="shared" ref="K411:K429" si="79">J411*$O$1</f>
        <v>0</v>
      </c>
    </row>
    <row r="412" spans="2:14" ht="45" x14ac:dyDescent="0.25">
      <c r="B412" s="49">
        <v>8003002</v>
      </c>
      <c r="C412" s="13" t="s">
        <v>214</v>
      </c>
      <c r="D412" s="13" t="s">
        <v>799</v>
      </c>
      <c r="E412" s="36" t="s">
        <v>122</v>
      </c>
      <c r="F412" s="30" t="s">
        <v>1178</v>
      </c>
      <c r="G412" s="34" t="s">
        <v>1</v>
      </c>
      <c r="H412" s="46">
        <v>2</v>
      </c>
      <c r="I412" s="22"/>
      <c r="J412" s="22">
        <f t="shared" si="78"/>
        <v>0</v>
      </c>
      <c r="K412" s="22">
        <f t="shared" si="79"/>
        <v>0</v>
      </c>
    </row>
    <row r="413" spans="2:14" ht="45" x14ac:dyDescent="0.25">
      <c r="B413" s="49">
        <v>8003003</v>
      </c>
      <c r="C413" s="13" t="s">
        <v>214</v>
      </c>
      <c r="D413" s="13" t="s">
        <v>799</v>
      </c>
      <c r="E413" s="36" t="s">
        <v>128</v>
      </c>
      <c r="F413" s="30" t="s">
        <v>1185</v>
      </c>
      <c r="G413" s="34" t="s">
        <v>1</v>
      </c>
      <c r="H413" s="46">
        <v>2</v>
      </c>
      <c r="I413" s="22"/>
      <c r="J413" s="22">
        <f t="shared" si="78"/>
        <v>0</v>
      </c>
      <c r="K413" s="22">
        <f t="shared" si="79"/>
        <v>0</v>
      </c>
    </row>
    <row r="414" spans="2:14" ht="45" x14ac:dyDescent="0.25">
      <c r="B414" s="49">
        <v>8003004</v>
      </c>
      <c r="C414" s="13" t="s">
        <v>214</v>
      </c>
      <c r="D414" s="13" t="s">
        <v>799</v>
      </c>
      <c r="E414" s="36" t="s">
        <v>129</v>
      </c>
      <c r="F414" s="30" t="s">
        <v>1186</v>
      </c>
      <c r="G414" s="34" t="s">
        <v>2</v>
      </c>
      <c r="H414" s="46">
        <v>1</v>
      </c>
      <c r="I414" s="22"/>
      <c r="J414" s="22">
        <f t="shared" si="78"/>
        <v>0</v>
      </c>
      <c r="K414" s="22">
        <f t="shared" si="79"/>
        <v>0</v>
      </c>
    </row>
    <row r="415" spans="2:14" ht="45" x14ac:dyDescent="0.25">
      <c r="B415" s="49">
        <v>8003005</v>
      </c>
      <c r="C415" s="13" t="s">
        <v>214</v>
      </c>
      <c r="D415" s="13" t="s">
        <v>799</v>
      </c>
      <c r="E415" s="36" t="s">
        <v>124</v>
      </c>
      <c r="F415" s="30" t="s">
        <v>1187</v>
      </c>
      <c r="G415" s="34" t="s">
        <v>1</v>
      </c>
      <c r="H415" s="46">
        <v>10</v>
      </c>
      <c r="I415" s="22"/>
      <c r="J415" s="22">
        <f t="shared" si="78"/>
        <v>0</v>
      </c>
      <c r="K415" s="22">
        <f t="shared" si="79"/>
        <v>0</v>
      </c>
    </row>
    <row r="416" spans="2:14" ht="45" x14ac:dyDescent="0.25">
      <c r="B416" s="49">
        <v>8003006</v>
      </c>
      <c r="C416" s="13" t="s">
        <v>214</v>
      </c>
      <c r="D416" s="13" t="s">
        <v>799</v>
      </c>
      <c r="E416" s="36" t="s">
        <v>104</v>
      </c>
      <c r="F416" s="30" t="s">
        <v>1188</v>
      </c>
      <c r="G416" s="34" t="s">
        <v>1</v>
      </c>
      <c r="H416" s="46">
        <v>32</v>
      </c>
      <c r="I416" s="22"/>
      <c r="J416" s="22">
        <f t="shared" si="78"/>
        <v>0</v>
      </c>
      <c r="K416" s="22">
        <f t="shared" si="79"/>
        <v>0</v>
      </c>
    </row>
    <row r="417" spans="2:14" ht="45" x14ac:dyDescent="0.25">
      <c r="B417" s="49">
        <v>8003007</v>
      </c>
      <c r="C417" s="13" t="s">
        <v>214</v>
      </c>
      <c r="D417" s="13" t="s">
        <v>799</v>
      </c>
      <c r="E417" s="36" t="s">
        <v>105</v>
      </c>
      <c r="F417" s="30" t="s">
        <v>1180</v>
      </c>
      <c r="G417" s="13" t="s">
        <v>2</v>
      </c>
      <c r="H417" s="46">
        <v>2</v>
      </c>
      <c r="I417" s="22"/>
      <c r="J417" s="22">
        <f t="shared" si="78"/>
        <v>0</v>
      </c>
      <c r="K417" s="22">
        <f t="shared" si="79"/>
        <v>0</v>
      </c>
    </row>
    <row r="418" spans="2:14" ht="45" x14ac:dyDescent="0.25">
      <c r="B418" s="49">
        <v>8003008</v>
      </c>
      <c r="C418" s="13" t="s">
        <v>214</v>
      </c>
      <c r="D418" s="13" t="s">
        <v>799</v>
      </c>
      <c r="E418" s="36" t="s">
        <v>125</v>
      </c>
      <c r="F418" s="30" t="s">
        <v>1189</v>
      </c>
      <c r="G418" s="34" t="s">
        <v>1</v>
      </c>
      <c r="H418" s="46">
        <v>2</v>
      </c>
      <c r="I418" s="22"/>
      <c r="J418" s="22">
        <f t="shared" si="78"/>
        <v>0</v>
      </c>
      <c r="K418" s="22">
        <f t="shared" si="79"/>
        <v>0</v>
      </c>
    </row>
    <row r="419" spans="2:14" ht="45" x14ac:dyDescent="0.25">
      <c r="B419" s="49">
        <v>8003009</v>
      </c>
      <c r="C419" s="13" t="s">
        <v>214</v>
      </c>
      <c r="D419" s="13" t="s">
        <v>797</v>
      </c>
      <c r="E419" s="36" t="s">
        <v>2203</v>
      </c>
      <c r="F419" s="30" t="s">
        <v>1190</v>
      </c>
      <c r="G419" s="34" t="s">
        <v>1</v>
      </c>
      <c r="H419" s="46">
        <v>2</v>
      </c>
      <c r="I419" s="22"/>
      <c r="J419" s="22">
        <f t="shared" si="78"/>
        <v>0</v>
      </c>
      <c r="K419" s="22">
        <f t="shared" si="79"/>
        <v>0</v>
      </c>
    </row>
    <row r="420" spans="2:14" ht="45" x14ac:dyDescent="0.25">
      <c r="B420" s="49">
        <v>8003010</v>
      </c>
      <c r="C420" s="13" t="s">
        <v>214</v>
      </c>
      <c r="D420" s="13" t="s">
        <v>799</v>
      </c>
      <c r="E420" s="36" t="s">
        <v>1068</v>
      </c>
      <c r="F420" s="30" t="s">
        <v>1191</v>
      </c>
      <c r="G420" s="34" t="s">
        <v>2</v>
      </c>
      <c r="H420" s="46">
        <v>2</v>
      </c>
      <c r="I420" s="22"/>
      <c r="J420" s="22">
        <f t="shared" si="78"/>
        <v>0</v>
      </c>
      <c r="K420" s="22">
        <f t="shared" si="79"/>
        <v>0</v>
      </c>
    </row>
    <row r="421" spans="2:14" ht="45" x14ac:dyDescent="0.25">
      <c r="B421" s="49">
        <v>8003011</v>
      </c>
      <c r="C421" s="13" t="s">
        <v>214</v>
      </c>
      <c r="D421" s="13" t="s">
        <v>799</v>
      </c>
      <c r="E421" s="36" t="s">
        <v>1069</v>
      </c>
      <c r="F421" s="30" t="s">
        <v>1192</v>
      </c>
      <c r="G421" s="34" t="s">
        <v>1</v>
      </c>
      <c r="H421" s="46">
        <v>2</v>
      </c>
      <c r="I421" s="22"/>
      <c r="J421" s="22">
        <f t="shared" si="78"/>
        <v>0</v>
      </c>
      <c r="K421" s="22">
        <f t="shared" si="79"/>
        <v>0</v>
      </c>
    </row>
    <row r="422" spans="2:14" ht="45" x14ac:dyDescent="0.25">
      <c r="B422" s="49">
        <v>8003012</v>
      </c>
      <c r="C422" s="13" t="s">
        <v>215</v>
      </c>
      <c r="D422" s="13" t="s">
        <v>799</v>
      </c>
      <c r="E422" s="36">
        <v>6016</v>
      </c>
      <c r="F422" s="30" t="s">
        <v>1193</v>
      </c>
      <c r="G422" s="34" t="s">
        <v>1</v>
      </c>
      <c r="H422" s="46">
        <v>2</v>
      </c>
      <c r="I422" s="22"/>
      <c r="J422" s="22">
        <f t="shared" si="78"/>
        <v>0</v>
      </c>
      <c r="K422" s="22">
        <f t="shared" si="79"/>
        <v>0</v>
      </c>
    </row>
    <row r="423" spans="2:14" ht="45" x14ac:dyDescent="0.25">
      <c r="B423" s="49">
        <v>8003013</v>
      </c>
      <c r="C423" s="13" t="s">
        <v>215</v>
      </c>
      <c r="D423" s="13" t="s">
        <v>799</v>
      </c>
      <c r="E423" s="36">
        <v>6019</v>
      </c>
      <c r="F423" s="30" t="s">
        <v>1194</v>
      </c>
      <c r="G423" s="34" t="s">
        <v>2</v>
      </c>
      <c r="H423" s="46">
        <v>2</v>
      </c>
      <c r="I423" s="22"/>
      <c r="J423" s="22">
        <f t="shared" si="78"/>
        <v>0</v>
      </c>
      <c r="K423" s="22">
        <f t="shared" si="79"/>
        <v>0</v>
      </c>
    </row>
    <row r="424" spans="2:14" ht="45" x14ac:dyDescent="0.25">
      <c r="B424" s="49">
        <v>8003014</v>
      </c>
      <c r="C424" s="13" t="s">
        <v>214</v>
      </c>
      <c r="D424" s="13" t="s">
        <v>799</v>
      </c>
      <c r="E424" s="36" t="s">
        <v>1074</v>
      </c>
      <c r="F424" s="30" t="s">
        <v>1195</v>
      </c>
      <c r="G424" s="34" t="s">
        <v>1</v>
      </c>
      <c r="H424" s="46">
        <v>1</v>
      </c>
      <c r="I424" s="22"/>
      <c r="J424" s="22">
        <f t="shared" si="78"/>
        <v>0</v>
      </c>
      <c r="K424" s="22">
        <f t="shared" si="79"/>
        <v>0</v>
      </c>
    </row>
    <row r="425" spans="2:14" ht="45" x14ac:dyDescent="0.25">
      <c r="B425" s="49">
        <v>8003015</v>
      </c>
      <c r="C425" s="13" t="s">
        <v>215</v>
      </c>
      <c r="D425" s="13" t="s">
        <v>797</v>
      </c>
      <c r="E425" s="36" t="s">
        <v>2204</v>
      </c>
      <c r="F425" s="30" t="s">
        <v>1196</v>
      </c>
      <c r="G425" s="34" t="s">
        <v>1</v>
      </c>
      <c r="H425" s="46">
        <v>1</v>
      </c>
      <c r="I425" s="22"/>
      <c r="J425" s="22">
        <f t="shared" si="78"/>
        <v>0</v>
      </c>
      <c r="K425" s="22">
        <f t="shared" si="79"/>
        <v>0</v>
      </c>
    </row>
    <row r="426" spans="2:14" ht="60" x14ac:dyDescent="0.25">
      <c r="B426" s="49">
        <v>8003016</v>
      </c>
      <c r="C426" s="13" t="s">
        <v>215</v>
      </c>
      <c r="D426" s="13" t="s">
        <v>797</v>
      </c>
      <c r="E426" s="36" t="s">
        <v>2205</v>
      </c>
      <c r="F426" s="30" t="s">
        <v>1197</v>
      </c>
      <c r="G426" s="34" t="s">
        <v>1</v>
      </c>
      <c r="H426" s="46">
        <v>1</v>
      </c>
      <c r="I426" s="22"/>
      <c r="J426" s="22">
        <f t="shared" si="78"/>
        <v>0</v>
      </c>
      <c r="K426" s="22">
        <f t="shared" si="79"/>
        <v>0</v>
      </c>
    </row>
    <row r="427" spans="2:14" ht="45" x14ac:dyDescent="0.25">
      <c r="B427" s="49">
        <v>8003017</v>
      </c>
      <c r="C427" s="13" t="s">
        <v>215</v>
      </c>
      <c r="D427" s="13" t="s">
        <v>797</v>
      </c>
      <c r="E427" s="36" t="s">
        <v>2206</v>
      </c>
      <c r="F427" s="30" t="s">
        <v>1198</v>
      </c>
      <c r="G427" s="34" t="s">
        <v>1</v>
      </c>
      <c r="H427" s="46">
        <v>1</v>
      </c>
      <c r="I427" s="22"/>
      <c r="J427" s="22">
        <f t="shared" si="78"/>
        <v>0</v>
      </c>
      <c r="K427" s="22">
        <f t="shared" si="79"/>
        <v>0</v>
      </c>
    </row>
    <row r="428" spans="2:14" ht="60" x14ac:dyDescent="0.25">
      <c r="B428" s="49">
        <v>8003018</v>
      </c>
      <c r="C428" s="13" t="s">
        <v>214</v>
      </c>
      <c r="D428" s="13" t="s">
        <v>797</v>
      </c>
      <c r="E428" s="36" t="s">
        <v>2207</v>
      </c>
      <c r="F428" s="30" t="s">
        <v>1199</v>
      </c>
      <c r="G428" s="34" t="s">
        <v>1</v>
      </c>
      <c r="H428" s="46">
        <v>2</v>
      </c>
      <c r="I428" s="22"/>
      <c r="J428" s="22">
        <f t="shared" si="78"/>
        <v>0</v>
      </c>
      <c r="K428" s="22">
        <f t="shared" si="79"/>
        <v>0</v>
      </c>
    </row>
    <row r="429" spans="2:14" ht="45" x14ac:dyDescent="0.25">
      <c r="B429" s="49">
        <v>8003019</v>
      </c>
      <c r="C429" s="13" t="s">
        <v>214</v>
      </c>
      <c r="D429" s="13" t="s">
        <v>799</v>
      </c>
      <c r="E429" s="36" t="s">
        <v>178</v>
      </c>
      <c r="F429" s="30" t="s">
        <v>1200</v>
      </c>
      <c r="G429" s="34" t="s">
        <v>2</v>
      </c>
      <c r="H429" s="46">
        <v>3</v>
      </c>
      <c r="I429" s="22"/>
      <c r="J429" s="22">
        <f t="shared" si="78"/>
        <v>0</v>
      </c>
      <c r="K429" s="22">
        <f t="shared" si="79"/>
        <v>0</v>
      </c>
    </row>
    <row r="430" spans="2:14" ht="47.25" x14ac:dyDescent="0.25">
      <c r="B430" s="33">
        <v>8004</v>
      </c>
      <c r="C430" s="15"/>
      <c r="D430" s="15"/>
      <c r="E430" s="36"/>
      <c r="F430" s="14" t="s">
        <v>1201</v>
      </c>
      <c r="G430" s="15"/>
      <c r="H430" s="45"/>
      <c r="I430" s="23"/>
      <c r="J430" s="23">
        <f>SUM(J431:J441)</f>
        <v>0</v>
      </c>
      <c r="K430" s="23">
        <f>SUM(K431:K441)</f>
        <v>0</v>
      </c>
      <c r="M430" s="5"/>
      <c r="N430" s="43"/>
    </row>
    <row r="431" spans="2:14" ht="45" x14ac:dyDescent="0.25">
      <c r="B431" s="49">
        <v>8004001</v>
      </c>
      <c r="C431" s="13" t="s">
        <v>214</v>
      </c>
      <c r="D431" s="13" t="s">
        <v>799</v>
      </c>
      <c r="E431" s="36" t="s">
        <v>1071</v>
      </c>
      <c r="F431" s="30" t="s">
        <v>1181</v>
      </c>
      <c r="G431" s="34" t="s">
        <v>1</v>
      </c>
      <c r="H431" s="46">
        <v>1</v>
      </c>
      <c r="I431" s="22"/>
      <c r="J431" s="22">
        <f t="shared" ref="J431:J441" si="80">I431*H431</f>
        <v>0</v>
      </c>
      <c r="K431" s="22">
        <f t="shared" ref="K431:K441" si="81">J431*$O$1</f>
        <v>0</v>
      </c>
    </row>
    <row r="432" spans="2:14" ht="45" x14ac:dyDescent="0.25">
      <c r="B432" s="49">
        <v>8004002</v>
      </c>
      <c r="C432" s="13" t="s">
        <v>214</v>
      </c>
      <c r="D432" s="13" t="s">
        <v>799</v>
      </c>
      <c r="E432" s="36" t="s">
        <v>176</v>
      </c>
      <c r="F432" s="30" t="s">
        <v>1202</v>
      </c>
      <c r="G432" s="34" t="s">
        <v>1</v>
      </c>
      <c r="H432" s="46">
        <v>10</v>
      </c>
      <c r="I432" s="22"/>
      <c r="J432" s="22">
        <f t="shared" si="80"/>
        <v>0</v>
      </c>
      <c r="K432" s="22">
        <f t="shared" si="81"/>
        <v>0</v>
      </c>
    </row>
    <row r="433" spans="2:14" ht="45" x14ac:dyDescent="0.25">
      <c r="B433" s="49">
        <v>8004003</v>
      </c>
      <c r="C433" s="13" t="s">
        <v>214</v>
      </c>
      <c r="D433" s="13" t="s">
        <v>799</v>
      </c>
      <c r="E433" s="36" t="s">
        <v>104</v>
      </c>
      <c r="F433" s="30" t="s">
        <v>1188</v>
      </c>
      <c r="G433" s="13" t="s">
        <v>2</v>
      </c>
      <c r="H433" s="46">
        <v>96</v>
      </c>
      <c r="I433" s="22"/>
      <c r="J433" s="22">
        <f t="shared" si="80"/>
        <v>0</v>
      </c>
      <c r="K433" s="22">
        <f t="shared" si="81"/>
        <v>0</v>
      </c>
    </row>
    <row r="434" spans="2:14" ht="45" x14ac:dyDescent="0.25">
      <c r="B434" s="49">
        <v>8004004</v>
      </c>
      <c r="C434" s="13" t="s">
        <v>214</v>
      </c>
      <c r="D434" s="13" t="s">
        <v>799</v>
      </c>
      <c r="E434" s="36" t="s">
        <v>105</v>
      </c>
      <c r="F434" s="30" t="s">
        <v>1180</v>
      </c>
      <c r="G434" s="13" t="s">
        <v>2</v>
      </c>
      <c r="H434" s="46">
        <v>12</v>
      </c>
      <c r="I434" s="22"/>
      <c r="J434" s="22">
        <f t="shared" si="80"/>
        <v>0</v>
      </c>
      <c r="K434" s="22">
        <f t="shared" si="81"/>
        <v>0</v>
      </c>
    </row>
    <row r="435" spans="2:14" ht="45" x14ac:dyDescent="0.25">
      <c r="B435" s="49">
        <v>8004005</v>
      </c>
      <c r="C435" s="13" t="s">
        <v>214</v>
      </c>
      <c r="D435" s="13" t="s">
        <v>799</v>
      </c>
      <c r="E435" s="36" t="s">
        <v>121</v>
      </c>
      <c r="F435" s="30" t="s">
        <v>1184</v>
      </c>
      <c r="G435" s="34" t="s">
        <v>1</v>
      </c>
      <c r="H435" s="46">
        <v>37</v>
      </c>
      <c r="I435" s="22"/>
      <c r="J435" s="22">
        <f t="shared" si="80"/>
        <v>0</v>
      </c>
      <c r="K435" s="22">
        <f t="shared" si="81"/>
        <v>0</v>
      </c>
    </row>
    <row r="436" spans="2:14" ht="60" x14ac:dyDescent="0.25">
      <c r="B436" s="49">
        <v>8004006</v>
      </c>
      <c r="C436" s="13" t="s">
        <v>214</v>
      </c>
      <c r="D436" s="13" t="s">
        <v>799</v>
      </c>
      <c r="E436" s="36" t="s">
        <v>177</v>
      </c>
      <c r="F436" s="30" t="s">
        <v>1203</v>
      </c>
      <c r="G436" s="34" t="s">
        <v>1</v>
      </c>
      <c r="H436" s="46">
        <v>29</v>
      </c>
      <c r="I436" s="22"/>
      <c r="J436" s="22">
        <f t="shared" si="80"/>
        <v>0</v>
      </c>
      <c r="K436" s="22">
        <f t="shared" si="81"/>
        <v>0</v>
      </c>
    </row>
    <row r="437" spans="2:14" ht="45" x14ac:dyDescent="0.25">
      <c r="B437" s="49">
        <v>8004007</v>
      </c>
      <c r="C437" s="13" t="s">
        <v>214</v>
      </c>
      <c r="D437" s="13" t="s">
        <v>799</v>
      </c>
      <c r="E437" s="36" t="s">
        <v>122</v>
      </c>
      <c r="F437" s="30" t="s">
        <v>1178</v>
      </c>
      <c r="G437" s="34" t="s">
        <v>1</v>
      </c>
      <c r="H437" s="46">
        <v>3</v>
      </c>
      <c r="I437" s="22"/>
      <c r="J437" s="22">
        <f t="shared" si="80"/>
        <v>0</v>
      </c>
      <c r="K437" s="22">
        <f t="shared" si="81"/>
        <v>0</v>
      </c>
    </row>
    <row r="438" spans="2:14" ht="45" x14ac:dyDescent="0.25">
      <c r="B438" s="49">
        <v>8004008</v>
      </c>
      <c r="C438" s="13" t="s">
        <v>214</v>
      </c>
      <c r="D438" s="13" t="s">
        <v>799</v>
      </c>
      <c r="E438" s="36" t="s">
        <v>130</v>
      </c>
      <c r="F438" s="30" t="s">
        <v>1204</v>
      </c>
      <c r="G438" s="34" t="s">
        <v>1</v>
      </c>
      <c r="H438" s="46">
        <v>1</v>
      </c>
      <c r="I438" s="22"/>
      <c r="J438" s="22">
        <f t="shared" si="80"/>
        <v>0</v>
      </c>
      <c r="K438" s="22">
        <f t="shared" si="81"/>
        <v>0</v>
      </c>
    </row>
    <row r="439" spans="2:14" ht="45" x14ac:dyDescent="0.25">
      <c r="B439" s="49">
        <v>8004009</v>
      </c>
      <c r="C439" s="13" t="s">
        <v>214</v>
      </c>
      <c r="D439" s="13" t="s">
        <v>799</v>
      </c>
      <c r="E439" s="36" t="s">
        <v>119</v>
      </c>
      <c r="F439" s="30" t="s">
        <v>1205</v>
      </c>
      <c r="G439" s="34" t="s">
        <v>1</v>
      </c>
      <c r="H439" s="46">
        <v>1</v>
      </c>
      <c r="I439" s="22"/>
      <c r="J439" s="22">
        <f t="shared" si="80"/>
        <v>0</v>
      </c>
      <c r="K439" s="22">
        <f t="shared" si="81"/>
        <v>0</v>
      </c>
    </row>
    <row r="440" spans="2:14" ht="45" x14ac:dyDescent="0.25">
      <c r="B440" s="49">
        <v>8004010</v>
      </c>
      <c r="C440" s="13" t="s">
        <v>214</v>
      </c>
      <c r="D440" s="13" t="s">
        <v>799</v>
      </c>
      <c r="E440" s="36" t="s">
        <v>118</v>
      </c>
      <c r="F440" s="30" t="s">
        <v>1206</v>
      </c>
      <c r="G440" s="34" t="s">
        <v>1</v>
      </c>
      <c r="H440" s="46">
        <v>7</v>
      </c>
      <c r="I440" s="22"/>
      <c r="J440" s="22">
        <f t="shared" si="80"/>
        <v>0</v>
      </c>
      <c r="K440" s="22">
        <f t="shared" si="81"/>
        <v>0</v>
      </c>
    </row>
    <row r="441" spans="2:14" ht="45" x14ac:dyDescent="0.25">
      <c r="B441" s="49">
        <v>8004011</v>
      </c>
      <c r="C441" s="13" t="s">
        <v>214</v>
      </c>
      <c r="D441" s="13" t="s">
        <v>799</v>
      </c>
      <c r="E441" s="36" t="s">
        <v>128</v>
      </c>
      <c r="F441" s="30" t="s">
        <v>1207</v>
      </c>
      <c r="G441" s="34" t="s">
        <v>1</v>
      </c>
      <c r="H441" s="46">
        <v>27</v>
      </c>
      <c r="I441" s="22"/>
      <c r="J441" s="22">
        <f t="shared" si="80"/>
        <v>0</v>
      </c>
      <c r="K441" s="22">
        <f t="shared" si="81"/>
        <v>0</v>
      </c>
    </row>
    <row r="442" spans="2:14" ht="47.25" x14ac:dyDescent="0.25">
      <c r="B442" s="33">
        <v>8005</v>
      </c>
      <c r="C442" s="15"/>
      <c r="D442" s="15"/>
      <c r="E442" s="36"/>
      <c r="F442" s="14" t="s">
        <v>1208</v>
      </c>
      <c r="G442" s="15"/>
      <c r="H442" s="45"/>
      <c r="I442" s="23"/>
      <c r="J442" s="23">
        <f>SUM(J443:J453)</f>
        <v>0</v>
      </c>
      <c r="K442" s="23">
        <f>SUM(K443:K453)</f>
        <v>0</v>
      </c>
      <c r="M442" s="5"/>
      <c r="N442" s="43"/>
    </row>
    <row r="443" spans="2:14" ht="45" x14ac:dyDescent="0.25">
      <c r="B443" s="49">
        <v>8005001</v>
      </c>
      <c r="C443" s="13" t="s">
        <v>214</v>
      </c>
      <c r="D443" s="13" t="s">
        <v>799</v>
      </c>
      <c r="E443" s="36" t="s">
        <v>1071</v>
      </c>
      <c r="F443" s="30" t="s">
        <v>1181</v>
      </c>
      <c r="G443" s="34" t="s">
        <v>1</v>
      </c>
      <c r="H443" s="46">
        <v>1</v>
      </c>
      <c r="I443" s="22"/>
      <c r="J443" s="22">
        <f t="shared" ref="J443:J453" si="82">I443*H443</f>
        <v>0</v>
      </c>
      <c r="K443" s="22">
        <f t="shared" ref="K443:K453" si="83">J443*$O$1</f>
        <v>0</v>
      </c>
    </row>
    <row r="444" spans="2:14" ht="45" x14ac:dyDescent="0.25">
      <c r="B444" s="49">
        <v>8005002</v>
      </c>
      <c r="C444" s="13" t="s">
        <v>214</v>
      </c>
      <c r="D444" s="13" t="s">
        <v>799</v>
      </c>
      <c r="E444" s="36" t="s">
        <v>176</v>
      </c>
      <c r="F444" s="30" t="s">
        <v>1202</v>
      </c>
      <c r="G444" s="34" t="s">
        <v>1</v>
      </c>
      <c r="H444" s="46">
        <v>13</v>
      </c>
      <c r="I444" s="22"/>
      <c r="J444" s="22">
        <f t="shared" si="82"/>
        <v>0</v>
      </c>
      <c r="K444" s="22">
        <f t="shared" si="83"/>
        <v>0</v>
      </c>
    </row>
    <row r="445" spans="2:14" ht="45" x14ac:dyDescent="0.25">
      <c r="B445" s="49">
        <v>8005003</v>
      </c>
      <c r="C445" s="13" t="s">
        <v>214</v>
      </c>
      <c r="D445" s="13" t="s">
        <v>799</v>
      </c>
      <c r="E445" s="36" t="s">
        <v>104</v>
      </c>
      <c r="F445" s="30" t="s">
        <v>1188</v>
      </c>
      <c r="G445" s="34" t="s">
        <v>2</v>
      </c>
      <c r="H445" s="46">
        <v>132</v>
      </c>
      <c r="I445" s="22"/>
      <c r="J445" s="22">
        <f t="shared" si="82"/>
        <v>0</v>
      </c>
      <c r="K445" s="22">
        <f t="shared" si="83"/>
        <v>0</v>
      </c>
    </row>
    <row r="446" spans="2:14" ht="45" x14ac:dyDescent="0.25">
      <c r="B446" s="49">
        <v>8005004</v>
      </c>
      <c r="C446" s="13" t="s">
        <v>214</v>
      </c>
      <c r="D446" s="13" t="s">
        <v>799</v>
      </c>
      <c r="E446" s="36" t="s">
        <v>105</v>
      </c>
      <c r="F446" s="30" t="s">
        <v>1180</v>
      </c>
      <c r="G446" s="34" t="s">
        <v>2</v>
      </c>
      <c r="H446" s="46">
        <v>15</v>
      </c>
      <c r="I446" s="22"/>
      <c r="J446" s="22">
        <f t="shared" si="82"/>
        <v>0</v>
      </c>
      <c r="K446" s="22">
        <f t="shared" si="83"/>
        <v>0</v>
      </c>
    </row>
    <row r="447" spans="2:14" ht="45" x14ac:dyDescent="0.25">
      <c r="B447" s="49">
        <v>8005005</v>
      </c>
      <c r="C447" s="13" t="s">
        <v>214</v>
      </c>
      <c r="D447" s="13" t="s">
        <v>799</v>
      </c>
      <c r="E447" s="36" t="s">
        <v>121</v>
      </c>
      <c r="F447" s="30" t="s">
        <v>1184</v>
      </c>
      <c r="G447" s="34" t="s">
        <v>1</v>
      </c>
      <c r="H447" s="46">
        <v>40</v>
      </c>
      <c r="I447" s="22"/>
      <c r="J447" s="22">
        <f t="shared" si="82"/>
        <v>0</v>
      </c>
      <c r="K447" s="22">
        <f t="shared" si="83"/>
        <v>0</v>
      </c>
    </row>
    <row r="448" spans="2:14" ht="60" x14ac:dyDescent="0.25">
      <c r="B448" s="49">
        <v>8005006</v>
      </c>
      <c r="C448" s="13" t="s">
        <v>214</v>
      </c>
      <c r="D448" s="13" t="s">
        <v>799</v>
      </c>
      <c r="E448" s="36" t="s">
        <v>177</v>
      </c>
      <c r="F448" s="30" t="s">
        <v>1203</v>
      </c>
      <c r="G448" s="34" t="s">
        <v>1</v>
      </c>
      <c r="H448" s="46">
        <v>16</v>
      </c>
      <c r="I448" s="22"/>
      <c r="J448" s="22">
        <f t="shared" si="82"/>
        <v>0</v>
      </c>
      <c r="K448" s="22">
        <f t="shared" si="83"/>
        <v>0</v>
      </c>
    </row>
    <row r="449" spans="2:14" ht="45" x14ac:dyDescent="0.25">
      <c r="B449" s="49">
        <v>8005007</v>
      </c>
      <c r="C449" s="13" t="s">
        <v>214</v>
      </c>
      <c r="D449" s="13" t="s">
        <v>799</v>
      </c>
      <c r="E449" s="36" t="s">
        <v>122</v>
      </c>
      <c r="F449" s="30" t="s">
        <v>1178</v>
      </c>
      <c r="G449" s="34" t="s">
        <v>1</v>
      </c>
      <c r="H449" s="46">
        <v>3</v>
      </c>
      <c r="I449" s="22"/>
      <c r="J449" s="22">
        <f t="shared" si="82"/>
        <v>0</v>
      </c>
      <c r="K449" s="22">
        <f t="shared" si="83"/>
        <v>0</v>
      </c>
    </row>
    <row r="450" spans="2:14" ht="45" x14ac:dyDescent="0.25">
      <c r="B450" s="49">
        <v>8005008</v>
      </c>
      <c r="C450" s="13" t="s">
        <v>214</v>
      </c>
      <c r="D450" s="13" t="s">
        <v>799</v>
      </c>
      <c r="E450" s="36" t="s">
        <v>130</v>
      </c>
      <c r="F450" s="30" t="s">
        <v>1204</v>
      </c>
      <c r="G450" s="34" t="s">
        <v>1</v>
      </c>
      <c r="H450" s="46">
        <v>2</v>
      </c>
      <c r="I450" s="22"/>
      <c r="J450" s="22">
        <f t="shared" si="82"/>
        <v>0</v>
      </c>
      <c r="K450" s="22">
        <f t="shared" si="83"/>
        <v>0</v>
      </c>
    </row>
    <row r="451" spans="2:14" ht="45" x14ac:dyDescent="0.25">
      <c r="B451" s="49">
        <v>8005009</v>
      </c>
      <c r="C451" s="13" t="s">
        <v>214</v>
      </c>
      <c r="D451" s="13" t="s">
        <v>799</v>
      </c>
      <c r="E451" s="36" t="s">
        <v>119</v>
      </c>
      <c r="F451" s="30" t="s">
        <v>1205</v>
      </c>
      <c r="G451" s="34" t="s">
        <v>1</v>
      </c>
      <c r="H451" s="46">
        <v>1</v>
      </c>
      <c r="I451" s="22"/>
      <c r="J451" s="22">
        <f t="shared" si="82"/>
        <v>0</v>
      </c>
      <c r="K451" s="22">
        <f t="shared" si="83"/>
        <v>0</v>
      </c>
    </row>
    <row r="452" spans="2:14" ht="45" x14ac:dyDescent="0.25">
      <c r="B452" s="49">
        <v>8005010</v>
      </c>
      <c r="C452" s="13" t="s">
        <v>214</v>
      </c>
      <c r="D452" s="13" t="s">
        <v>799</v>
      </c>
      <c r="E452" s="36" t="s">
        <v>124</v>
      </c>
      <c r="F452" s="30" t="s">
        <v>1206</v>
      </c>
      <c r="G452" s="34" t="s">
        <v>1</v>
      </c>
      <c r="H452" s="46">
        <v>22</v>
      </c>
      <c r="I452" s="22"/>
      <c r="J452" s="22">
        <f t="shared" si="82"/>
        <v>0</v>
      </c>
      <c r="K452" s="22">
        <f t="shared" si="83"/>
        <v>0</v>
      </c>
    </row>
    <row r="453" spans="2:14" ht="45" x14ac:dyDescent="0.25">
      <c r="B453" s="49">
        <v>8005011</v>
      </c>
      <c r="C453" s="13" t="s">
        <v>214</v>
      </c>
      <c r="D453" s="13" t="s">
        <v>799</v>
      </c>
      <c r="E453" s="36" t="s">
        <v>128</v>
      </c>
      <c r="F453" s="30" t="s">
        <v>1207</v>
      </c>
      <c r="G453" s="34" t="s">
        <v>1</v>
      </c>
      <c r="H453" s="46">
        <v>12</v>
      </c>
      <c r="I453" s="22"/>
      <c r="J453" s="22">
        <f t="shared" si="82"/>
        <v>0</v>
      </c>
      <c r="K453" s="22">
        <f t="shared" si="83"/>
        <v>0</v>
      </c>
    </row>
    <row r="454" spans="2:14" ht="47.25" x14ac:dyDescent="0.25">
      <c r="B454" s="33">
        <v>8006</v>
      </c>
      <c r="C454" s="15"/>
      <c r="D454" s="15"/>
      <c r="E454" s="36"/>
      <c r="F454" s="14" t="s">
        <v>338</v>
      </c>
      <c r="G454" s="15"/>
      <c r="H454" s="45"/>
      <c r="I454" s="23"/>
      <c r="J454" s="23">
        <f>SUM(J455:J495)</f>
        <v>0</v>
      </c>
      <c r="K454" s="23">
        <f>SUM(K455:K495)</f>
        <v>0</v>
      </c>
      <c r="M454" s="5"/>
      <c r="N454" s="43"/>
    </row>
    <row r="455" spans="2:14" ht="60" x14ac:dyDescent="0.25">
      <c r="B455" s="49">
        <v>8006001</v>
      </c>
      <c r="C455" s="13" t="s">
        <v>214</v>
      </c>
      <c r="D455" s="13" t="s">
        <v>797</v>
      </c>
      <c r="E455" s="36" t="s">
        <v>2208</v>
      </c>
      <c r="F455" s="30" t="s">
        <v>1209</v>
      </c>
      <c r="G455" s="34" t="s">
        <v>1</v>
      </c>
      <c r="H455" s="46">
        <v>1</v>
      </c>
      <c r="I455" s="22"/>
      <c r="J455" s="22">
        <f t="shared" ref="J455:J495" si="84">I455*H455</f>
        <v>0</v>
      </c>
      <c r="K455" s="22">
        <f t="shared" ref="K455:K495" si="85">J455*$O$1</f>
        <v>0</v>
      </c>
    </row>
    <row r="456" spans="2:14" ht="60" x14ac:dyDescent="0.25">
      <c r="B456" s="49">
        <v>8006002</v>
      </c>
      <c r="C456" s="13" t="s">
        <v>214</v>
      </c>
      <c r="D456" s="13" t="s">
        <v>799</v>
      </c>
      <c r="E456" s="36" t="s">
        <v>183</v>
      </c>
      <c r="F456" s="30" t="s">
        <v>522</v>
      </c>
      <c r="G456" s="34" t="s">
        <v>1</v>
      </c>
      <c r="H456" s="46">
        <v>2</v>
      </c>
      <c r="I456" s="22"/>
      <c r="J456" s="22">
        <f t="shared" si="84"/>
        <v>0</v>
      </c>
      <c r="K456" s="22">
        <f t="shared" si="85"/>
        <v>0</v>
      </c>
    </row>
    <row r="457" spans="2:14" ht="60" x14ac:dyDescent="0.25">
      <c r="B457" s="49">
        <v>8006003</v>
      </c>
      <c r="C457" s="13" t="s">
        <v>214</v>
      </c>
      <c r="D457" s="13" t="s">
        <v>799</v>
      </c>
      <c r="E457" s="36" t="s">
        <v>185</v>
      </c>
      <c r="F457" s="30" t="s">
        <v>523</v>
      </c>
      <c r="G457" s="34" t="s">
        <v>1</v>
      </c>
      <c r="H457" s="46">
        <v>2</v>
      </c>
      <c r="I457" s="22"/>
      <c r="J457" s="22">
        <f t="shared" si="84"/>
        <v>0</v>
      </c>
      <c r="K457" s="22">
        <f t="shared" si="85"/>
        <v>0</v>
      </c>
    </row>
    <row r="458" spans="2:14" ht="60" x14ac:dyDescent="0.25">
      <c r="B458" s="49">
        <v>8006004</v>
      </c>
      <c r="C458" s="13" t="s">
        <v>214</v>
      </c>
      <c r="D458" s="13" t="s">
        <v>799</v>
      </c>
      <c r="E458" s="36" t="s">
        <v>174</v>
      </c>
      <c r="F458" s="30" t="s">
        <v>1210</v>
      </c>
      <c r="G458" s="34" t="s">
        <v>1</v>
      </c>
      <c r="H458" s="46">
        <v>7</v>
      </c>
      <c r="I458" s="22"/>
      <c r="J458" s="22">
        <f t="shared" si="84"/>
        <v>0</v>
      </c>
      <c r="K458" s="22">
        <f t="shared" si="85"/>
        <v>0</v>
      </c>
    </row>
    <row r="459" spans="2:14" ht="60" x14ac:dyDescent="0.25">
      <c r="B459" s="49">
        <v>8006005</v>
      </c>
      <c r="C459" s="13" t="s">
        <v>214</v>
      </c>
      <c r="D459" s="13" t="s">
        <v>797</v>
      </c>
      <c r="E459" s="36" t="s">
        <v>2209</v>
      </c>
      <c r="F459" s="30" t="s">
        <v>1211</v>
      </c>
      <c r="G459" s="34" t="s">
        <v>1</v>
      </c>
      <c r="H459" s="46">
        <v>2</v>
      </c>
      <c r="I459" s="22"/>
      <c r="J459" s="22">
        <f t="shared" si="84"/>
        <v>0</v>
      </c>
      <c r="K459" s="22">
        <f t="shared" si="85"/>
        <v>0</v>
      </c>
    </row>
    <row r="460" spans="2:14" ht="60" x14ac:dyDescent="0.25">
      <c r="B460" s="49">
        <v>8006006</v>
      </c>
      <c r="C460" s="13" t="s">
        <v>214</v>
      </c>
      <c r="D460" s="13" t="s">
        <v>797</v>
      </c>
      <c r="E460" s="36" t="s">
        <v>2210</v>
      </c>
      <c r="F460" s="30" t="s">
        <v>1212</v>
      </c>
      <c r="G460" s="34" t="s">
        <v>1</v>
      </c>
      <c r="H460" s="46">
        <v>5</v>
      </c>
      <c r="I460" s="22"/>
      <c r="J460" s="22">
        <f t="shared" si="84"/>
        <v>0</v>
      </c>
      <c r="K460" s="22">
        <f t="shared" si="85"/>
        <v>0</v>
      </c>
    </row>
    <row r="461" spans="2:14" ht="45" x14ac:dyDescent="0.25">
      <c r="B461" s="49">
        <v>8006007</v>
      </c>
      <c r="C461" s="13" t="s">
        <v>215</v>
      </c>
      <c r="D461" s="13" t="s">
        <v>797</v>
      </c>
      <c r="E461" s="36" t="s">
        <v>2211</v>
      </c>
      <c r="F461" s="30" t="s">
        <v>1213</v>
      </c>
      <c r="G461" s="34" t="s">
        <v>1</v>
      </c>
      <c r="H461" s="46">
        <v>1</v>
      </c>
      <c r="I461" s="22"/>
      <c r="J461" s="22">
        <f t="shared" si="84"/>
        <v>0</v>
      </c>
      <c r="K461" s="22">
        <f t="shared" si="85"/>
        <v>0</v>
      </c>
    </row>
    <row r="462" spans="2:14" ht="45" x14ac:dyDescent="0.25">
      <c r="B462" s="49">
        <v>8006008</v>
      </c>
      <c r="C462" s="13" t="s">
        <v>215</v>
      </c>
      <c r="D462" s="13" t="s">
        <v>797</v>
      </c>
      <c r="E462" s="36" t="s">
        <v>2212</v>
      </c>
      <c r="F462" s="30" t="s">
        <v>1214</v>
      </c>
      <c r="G462" s="34" t="s">
        <v>1</v>
      </c>
      <c r="H462" s="46">
        <v>1</v>
      </c>
      <c r="I462" s="22"/>
      <c r="J462" s="22">
        <f t="shared" si="84"/>
        <v>0</v>
      </c>
      <c r="K462" s="22">
        <f t="shared" si="85"/>
        <v>0</v>
      </c>
    </row>
    <row r="463" spans="2:14" ht="45" x14ac:dyDescent="0.25">
      <c r="B463" s="49">
        <v>8006009</v>
      </c>
      <c r="C463" s="13" t="s">
        <v>214</v>
      </c>
      <c r="D463" s="13" t="s">
        <v>799</v>
      </c>
      <c r="E463" s="36" t="s">
        <v>1054</v>
      </c>
      <c r="F463" s="30" t="s">
        <v>524</v>
      </c>
      <c r="G463" s="34" t="s">
        <v>1</v>
      </c>
      <c r="H463" s="46">
        <v>16</v>
      </c>
      <c r="I463" s="22"/>
      <c r="J463" s="22">
        <f t="shared" si="84"/>
        <v>0</v>
      </c>
      <c r="K463" s="22">
        <f t="shared" si="85"/>
        <v>0</v>
      </c>
    </row>
    <row r="464" spans="2:14" ht="45" x14ac:dyDescent="0.25">
      <c r="B464" s="49">
        <v>8006010</v>
      </c>
      <c r="C464" s="13" t="s">
        <v>214</v>
      </c>
      <c r="D464" s="13" t="s">
        <v>799</v>
      </c>
      <c r="E464" s="36" t="s">
        <v>1056</v>
      </c>
      <c r="F464" s="30" t="s">
        <v>525</v>
      </c>
      <c r="G464" s="34" t="s">
        <v>1</v>
      </c>
      <c r="H464" s="46">
        <v>4</v>
      </c>
      <c r="I464" s="22"/>
      <c r="J464" s="22">
        <f t="shared" si="84"/>
        <v>0</v>
      </c>
      <c r="K464" s="22">
        <f t="shared" si="85"/>
        <v>0</v>
      </c>
    </row>
    <row r="465" spans="2:11" ht="45" x14ac:dyDescent="0.25">
      <c r="B465" s="49">
        <v>8006011</v>
      </c>
      <c r="C465" s="13" t="s">
        <v>214</v>
      </c>
      <c r="D465" s="13" t="s">
        <v>799</v>
      </c>
      <c r="E465" s="36" t="s">
        <v>134</v>
      </c>
      <c r="F465" s="30" t="s">
        <v>526</v>
      </c>
      <c r="G465" s="34" t="s">
        <v>1</v>
      </c>
      <c r="H465" s="46">
        <v>23</v>
      </c>
      <c r="I465" s="22"/>
      <c r="J465" s="22">
        <f t="shared" si="84"/>
        <v>0</v>
      </c>
      <c r="K465" s="22">
        <f t="shared" si="85"/>
        <v>0</v>
      </c>
    </row>
    <row r="466" spans="2:11" ht="45" x14ac:dyDescent="0.25">
      <c r="B466" s="49">
        <v>8006012</v>
      </c>
      <c r="C466" s="13" t="s">
        <v>214</v>
      </c>
      <c r="D466" s="13" t="s">
        <v>799</v>
      </c>
      <c r="E466" s="36" t="s">
        <v>167</v>
      </c>
      <c r="F466" s="30" t="s">
        <v>1215</v>
      </c>
      <c r="G466" s="34" t="s">
        <v>1</v>
      </c>
      <c r="H466" s="46">
        <v>7</v>
      </c>
      <c r="I466" s="22"/>
      <c r="J466" s="22">
        <f t="shared" si="84"/>
        <v>0</v>
      </c>
      <c r="K466" s="22">
        <f t="shared" si="85"/>
        <v>0</v>
      </c>
    </row>
    <row r="467" spans="2:11" ht="45" x14ac:dyDescent="0.25">
      <c r="B467" s="49">
        <v>8006013</v>
      </c>
      <c r="C467" s="13" t="s">
        <v>214</v>
      </c>
      <c r="D467" s="13" t="s">
        <v>799</v>
      </c>
      <c r="E467" s="36" t="s">
        <v>1055</v>
      </c>
      <c r="F467" s="30" t="s">
        <v>527</v>
      </c>
      <c r="G467" s="34" t="s">
        <v>1</v>
      </c>
      <c r="H467" s="46">
        <v>6</v>
      </c>
      <c r="I467" s="22"/>
      <c r="J467" s="22">
        <f t="shared" si="84"/>
        <v>0</v>
      </c>
      <c r="K467" s="22">
        <f t="shared" si="85"/>
        <v>0</v>
      </c>
    </row>
    <row r="468" spans="2:11" ht="45" x14ac:dyDescent="0.25">
      <c r="B468" s="49">
        <v>8006014</v>
      </c>
      <c r="C468" s="13" t="s">
        <v>214</v>
      </c>
      <c r="D468" s="13" t="s">
        <v>799</v>
      </c>
      <c r="E468" s="36" t="s">
        <v>1057</v>
      </c>
      <c r="F468" s="30" t="s">
        <v>528</v>
      </c>
      <c r="G468" s="34" t="s">
        <v>1</v>
      </c>
      <c r="H468" s="46">
        <v>12</v>
      </c>
      <c r="I468" s="22"/>
      <c r="J468" s="22">
        <f t="shared" si="84"/>
        <v>0</v>
      </c>
      <c r="K468" s="22">
        <f t="shared" si="85"/>
        <v>0</v>
      </c>
    </row>
    <row r="469" spans="2:11" ht="45" x14ac:dyDescent="0.25">
      <c r="B469" s="49">
        <v>8006015</v>
      </c>
      <c r="C469" s="13" t="s">
        <v>214</v>
      </c>
      <c r="D469" s="13" t="s">
        <v>799</v>
      </c>
      <c r="E469" s="36" t="s">
        <v>136</v>
      </c>
      <c r="F469" s="30" t="s">
        <v>529</v>
      </c>
      <c r="G469" s="34" t="s">
        <v>1</v>
      </c>
      <c r="H469" s="46">
        <v>9</v>
      </c>
      <c r="I469" s="22"/>
      <c r="J469" s="22">
        <f t="shared" si="84"/>
        <v>0</v>
      </c>
      <c r="K469" s="22">
        <f t="shared" si="85"/>
        <v>0</v>
      </c>
    </row>
    <row r="470" spans="2:11" ht="45" x14ac:dyDescent="0.25">
      <c r="B470" s="49">
        <v>8006016</v>
      </c>
      <c r="C470" s="13" t="s">
        <v>214</v>
      </c>
      <c r="D470" s="13" t="s">
        <v>799</v>
      </c>
      <c r="E470" s="36" t="s">
        <v>168</v>
      </c>
      <c r="F470" s="30" t="s">
        <v>530</v>
      </c>
      <c r="G470" s="34" t="s">
        <v>1</v>
      </c>
      <c r="H470" s="46">
        <v>20</v>
      </c>
      <c r="I470" s="22"/>
      <c r="J470" s="22">
        <f t="shared" si="84"/>
        <v>0</v>
      </c>
      <c r="K470" s="22">
        <f t="shared" si="85"/>
        <v>0</v>
      </c>
    </row>
    <row r="471" spans="2:11" ht="45" x14ac:dyDescent="0.25">
      <c r="B471" s="49">
        <v>8006017</v>
      </c>
      <c r="C471" s="13" t="s">
        <v>214</v>
      </c>
      <c r="D471" s="13" t="s">
        <v>799</v>
      </c>
      <c r="E471" s="36" t="s">
        <v>156</v>
      </c>
      <c r="F471" s="30" t="s">
        <v>1216</v>
      </c>
      <c r="G471" s="34" t="s">
        <v>1</v>
      </c>
      <c r="H471" s="46">
        <v>2</v>
      </c>
      <c r="I471" s="22"/>
      <c r="J471" s="22">
        <f t="shared" si="84"/>
        <v>0</v>
      </c>
      <c r="K471" s="22">
        <f t="shared" si="85"/>
        <v>0</v>
      </c>
    </row>
    <row r="472" spans="2:11" ht="45" x14ac:dyDescent="0.25">
      <c r="B472" s="49">
        <v>8006018</v>
      </c>
      <c r="C472" s="13" t="s">
        <v>214</v>
      </c>
      <c r="D472" s="13" t="s">
        <v>799</v>
      </c>
      <c r="E472" s="36" t="s">
        <v>162</v>
      </c>
      <c r="F472" s="30" t="s">
        <v>1217</v>
      </c>
      <c r="G472" s="34" t="s">
        <v>1</v>
      </c>
      <c r="H472" s="46">
        <v>7</v>
      </c>
      <c r="I472" s="22"/>
      <c r="J472" s="22">
        <f t="shared" si="84"/>
        <v>0</v>
      </c>
      <c r="K472" s="22">
        <f t="shared" si="85"/>
        <v>0</v>
      </c>
    </row>
    <row r="473" spans="2:11" ht="45" x14ac:dyDescent="0.25">
      <c r="B473" s="49">
        <v>8006019</v>
      </c>
      <c r="C473" s="13" t="s">
        <v>214</v>
      </c>
      <c r="D473" s="13" t="s">
        <v>799</v>
      </c>
      <c r="E473" s="36" t="s">
        <v>145</v>
      </c>
      <c r="F473" s="30" t="s">
        <v>1218</v>
      </c>
      <c r="G473" s="34" t="s">
        <v>1</v>
      </c>
      <c r="H473" s="46">
        <v>14</v>
      </c>
      <c r="I473" s="22"/>
      <c r="J473" s="22">
        <f t="shared" si="84"/>
        <v>0</v>
      </c>
      <c r="K473" s="22">
        <f t="shared" si="85"/>
        <v>0</v>
      </c>
    </row>
    <row r="474" spans="2:11" ht="45" x14ac:dyDescent="0.25">
      <c r="B474" s="49">
        <v>8006020</v>
      </c>
      <c r="C474" s="13" t="s">
        <v>214</v>
      </c>
      <c r="D474" s="13" t="s">
        <v>799</v>
      </c>
      <c r="E474" s="36" t="s">
        <v>165</v>
      </c>
      <c r="F474" s="30" t="s">
        <v>1219</v>
      </c>
      <c r="G474" s="34" t="s">
        <v>1</v>
      </c>
      <c r="H474" s="46">
        <v>1</v>
      </c>
      <c r="I474" s="22"/>
      <c r="J474" s="22">
        <f t="shared" si="84"/>
        <v>0</v>
      </c>
      <c r="K474" s="22">
        <f t="shared" si="85"/>
        <v>0</v>
      </c>
    </row>
    <row r="475" spans="2:11" ht="45" x14ac:dyDescent="0.25">
      <c r="B475" s="49">
        <v>8006021</v>
      </c>
      <c r="C475" s="13" t="s">
        <v>214</v>
      </c>
      <c r="D475" s="13" t="s">
        <v>799</v>
      </c>
      <c r="E475" s="36" t="s">
        <v>143</v>
      </c>
      <c r="F475" s="30" t="s">
        <v>1220</v>
      </c>
      <c r="G475" s="34" t="s">
        <v>1</v>
      </c>
      <c r="H475" s="46">
        <v>6</v>
      </c>
      <c r="I475" s="22"/>
      <c r="J475" s="22">
        <f t="shared" si="84"/>
        <v>0</v>
      </c>
      <c r="K475" s="22">
        <f t="shared" si="85"/>
        <v>0</v>
      </c>
    </row>
    <row r="476" spans="2:11" ht="45" x14ac:dyDescent="0.25">
      <c r="B476" s="49">
        <v>8006022</v>
      </c>
      <c r="C476" s="13" t="s">
        <v>214</v>
      </c>
      <c r="D476" s="13" t="s">
        <v>799</v>
      </c>
      <c r="E476" s="36" t="s">
        <v>163</v>
      </c>
      <c r="F476" s="30" t="s">
        <v>1221</v>
      </c>
      <c r="G476" s="34" t="s">
        <v>1</v>
      </c>
      <c r="H476" s="46">
        <v>2</v>
      </c>
      <c r="I476" s="22"/>
      <c r="J476" s="22">
        <f t="shared" si="84"/>
        <v>0</v>
      </c>
      <c r="K476" s="22">
        <f t="shared" si="85"/>
        <v>0</v>
      </c>
    </row>
    <row r="477" spans="2:11" ht="45" x14ac:dyDescent="0.25">
      <c r="B477" s="49">
        <v>8006023</v>
      </c>
      <c r="C477" s="13" t="s">
        <v>214</v>
      </c>
      <c r="D477" s="13" t="s">
        <v>799</v>
      </c>
      <c r="E477" s="36" t="s">
        <v>163</v>
      </c>
      <c r="F477" s="30" t="s">
        <v>1222</v>
      </c>
      <c r="G477" s="34" t="s">
        <v>1</v>
      </c>
      <c r="H477" s="46">
        <v>3</v>
      </c>
      <c r="I477" s="22"/>
      <c r="J477" s="22">
        <f t="shared" si="84"/>
        <v>0</v>
      </c>
      <c r="K477" s="22">
        <f t="shared" si="85"/>
        <v>0</v>
      </c>
    </row>
    <row r="478" spans="2:11" ht="45" x14ac:dyDescent="0.25">
      <c r="B478" s="49">
        <v>8006024</v>
      </c>
      <c r="C478" s="13" t="s">
        <v>214</v>
      </c>
      <c r="D478" s="13" t="s">
        <v>799</v>
      </c>
      <c r="E478" s="36" t="s">
        <v>165</v>
      </c>
      <c r="F478" s="30" t="s">
        <v>1223</v>
      </c>
      <c r="G478" s="34" t="s">
        <v>1</v>
      </c>
      <c r="H478" s="46">
        <v>8</v>
      </c>
      <c r="I478" s="22"/>
      <c r="J478" s="22">
        <f t="shared" si="84"/>
        <v>0</v>
      </c>
      <c r="K478" s="22">
        <f t="shared" si="85"/>
        <v>0</v>
      </c>
    </row>
    <row r="479" spans="2:11" ht="45" x14ac:dyDescent="0.25">
      <c r="B479" s="49">
        <v>8006025</v>
      </c>
      <c r="C479" s="13" t="s">
        <v>214</v>
      </c>
      <c r="D479" s="13" t="s">
        <v>799</v>
      </c>
      <c r="E479" s="36" t="s">
        <v>1039</v>
      </c>
      <c r="F479" s="30" t="s">
        <v>1224</v>
      </c>
      <c r="G479" s="34" t="s">
        <v>1</v>
      </c>
      <c r="H479" s="46">
        <v>10</v>
      </c>
      <c r="I479" s="22"/>
      <c r="J479" s="22">
        <f t="shared" si="84"/>
        <v>0</v>
      </c>
      <c r="K479" s="22">
        <f t="shared" si="85"/>
        <v>0</v>
      </c>
    </row>
    <row r="480" spans="2:11" ht="45" x14ac:dyDescent="0.25">
      <c r="B480" s="49">
        <v>8006026</v>
      </c>
      <c r="C480" s="13" t="s">
        <v>214</v>
      </c>
      <c r="D480" s="13" t="s">
        <v>799</v>
      </c>
      <c r="E480" s="36" t="s">
        <v>1060</v>
      </c>
      <c r="F480" s="30" t="s">
        <v>1225</v>
      </c>
      <c r="G480" s="34" t="s">
        <v>1</v>
      </c>
      <c r="H480" s="46">
        <v>1</v>
      </c>
      <c r="I480" s="22"/>
      <c r="J480" s="22">
        <f t="shared" si="84"/>
        <v>0</v>
      </c>
      <c r="K480" s="22">
        <f t="shared" si="85"/>
        <v>0</v>
      </c>
    </row>
    <row r="481" spans="2:14" ht="45" x14ac:dyDescent="0.25">
      <c r="B481" s="49">
        <v>8006027</v>
      </c>
      <c r="C481" s="13" t="s">
        <v>214</v>
      </c>
      <c r="D481" s="13" t="s">
        <v>799</v>
      </c>
      <c r="E481" s="36" t="s">
        <v>1058</v>
      </c>
      <c r="F481" s="30" t="s">
        <v>1226</v>
      </c>
      <c r="G481" s="34" t="s">
        <v>1</v>
      </c>
      <c r="H481" s="46">
        <v>2</v>
      </c>
      <c r="I481" s="22"/>
      <c r="J481" s="22">
        <f t="shared" si="84"/>
        <v>0</v>
      </c>
      <c r="K481" s="22">
        <f t="shared" si="85"/>
        <v>0</v>
      </c>
    </row>
    <row r="482" spans="2:14" ht="45" x14ac:dyDescent="0.25">
      <c r="B482" s="49">
        <v>8006028</v>
      </c>
      <c r="C482" s="13" t="s">
        <v>214</v>
      </c>
      <c r="D482" s="13" t="s">
        <v>799</v>
      </c>
      <c r="E482" s="36" t="s">
        <v>155</v>
      </c>
      <c r="F482" s="30" t="s">
        <v>1227</v>
      </c>
      <c r="G482" s="34" t="s">
        <v>1</v>
      </c>
      <c r="H482" s="46">
        <v>3</v>
      </c>
      <c r="I482" s="22"/>
      <c r="J482" s="22">
        <f t="shared" si="84"/>
        <v>0</v>
      </c>
      <c r="K482" s="22">
        <f t="shared" si="85"/>
        <v>0</v>
      </c>
    </row>
    <row r="483" spans="2:14" ht="45" x14ac:dyDescent="0.25">
      <c r="B483" s="49">
        <v>8006029</v>
      </c>
      <c r="C483" s="13" t="s">
        <v>215</v>
      </c>
      <c r="D483" s="13" t="s">
        <v>797</v>
      </c>
      <c r="E483" s="36" t="s">
        <v>2213</v>
      </c>
      <c r="F483" s="30" t="s">
        <v>531</v>
      </c>
      <c r="G483" s="34" t="s">
        <v>1</v>
      </c>
      <c r="H483" s="46">
        <v>3</v>
      </c>
      <c r="I483" s="22"/>
      <c r="J483" s="22">
        <f t="shared" si="84"/>
        <v>0</v>
      </c>
      <c r="K483" s="22">
        <f t="shared" si="85"/>
        <v>0</v>
      </c>
    </row>
    <row r="484" spans="2:14" ht="45" x14ac:dyDescent="0.25">
      <c r="B484" s="49">
        <v>8006030</v>
      </c>
      <c r="C484" s="13" t="s">
        <v>215</v>
      </c>
      <c r="D484" s="13" t="s">
        <v>797</v>
      </c>
      <c r="E484" s="36" t="s">
        <v>2214</v>
      </c>
      <c r="F484" s="30" t="s">
        <v>1228</v>
      </c>
      <c r="G484" s="34" t="s">
        <v>1</v>
      </c>
      <c r="H484" s="46">
        <v>1</v>
      </c>
      <c r="I484" s="22"/>
      <c r="J484" s="22">
        <f t="shared" si="84"/>
        <v>0</v>
      </c>
      <c r="K484" s="22">
        <f t="shared" si="85"/>
        <v>0</v>
      </c>
    </row>
    <row r="485" spans="2:14" ht="45" x14ac:dyDescent="0.25">
      <c r="B485" s="49">
        <v>8006031</v>
      </c>
      <c r="C485" s="13" t="s">
        <v>215</v>
      </c>
      <c r="D485" s="13" t="s">
        <v>797</v>
      </c>
      <c r="E485" s="36" t="s">
        <v>2215</v>
      </c>
      <c r="F485" s="30" t="s">
        <v>339</v>
      </c>
      <c r="G485" s="34" t="s">
        <v>1</v>
      </c>
      <c r="H485" s="46">
        <v>2</v>
      </c>
      <c r="I485" s="22"/>
      <c r="J485" s="22">
        <f t="shared" si="84"/>
        <v>0</v>
      </c>
      <c r="K485" s="22">
        <f t="shared" si="85"/>
        <v>0</v>
      </c>
    </row>
    <row r="486" spans="2:14" ht="45" x14ac:dyDescent="0.25">
      <c r="B486" s="49">
        <v>8006032</v>
      </c>
      <c r="C486" s="13" t="s">
        <v>214</v>
      </c>
      <c r="D486" s="13" t="s">
        <v>799</v>
      </c>
      <c r="E486" s="36" t="s">
        <v>140</v>
      </c>
      <c r="F486" s="30" t="s">
        <v>532</v>
      </c>
      <c r="G486" s="34" t="s">
        <v>1</v>
      </c>
      <c r="H486" s="46">
        <v>2</v>
      </c>
      <c r="I486" s="22"/>
      <c r="J486" s="22">
        <f t="shared" si="84"/>
        <v>0</v>
      </c>
      <c r="K486" s="22">
        <f t="shared" si="85"/>
        <v>0</v>
      </c>
    </row>
    <row r="487" spans="2:14" ht="60" x14ac:dyDescent="0.25">
      <c r="B487" s="49">
        <v>8006033</v>
      </c>
      <c r="C487" s="13" t="s">
        <v>215</v>
      </c>
      <c r="D487" s="13" t="s">
        <v>797</v>
      </c>
      <c r="E487" s="36" t="s">
        <v>2216</v>
      </c>
      <c r="F487" s="30" t="s">
        <v>1229</v>
      </c>
      <c r="G487" s="34" t="s">
        <v>1</v>
      </c>
      <c r="H487" s="46">
        <v>7</v>
      </c>
      <c r="I487" s="22"/>
      <c r="J487" s="22">
        <f t="shared" si="84"/>
        <v>0</v>
      </c>
      <c r="K487" s="22">
        <f t="shared" si="85"/>
        <v>0</v>
      </c>
    </row>
    <row r="488" spans="2:14" ht="45" x14ac:dyDescent="0.25">
      <c r="B488" s="49">
        <v>8006034</v>
      </c>
      <c r="C488" s="13" t="s">
        <v>214</v>
      </c>
      <c r="D488" s="13" t="s">
        <v>799</v>
      </c>
      <c r="E488" s="36" t="s">
        <v>141</v>
      </c>
      <c r="F488" s="30" t="s">
        <v>533</v>
      </c>
      <c r="G488" s="34" t="s">
        <v>1</v>
      </c>
      <c r="H488" s="46">
        <v>3</v>
      </c>
      <c r="I488" s="22"/>
      <c r="J488" s="22">
        <f t="shared" si="84"/>
        <v>0</v>
      </c>
      <c r="K488" s="22">
        <f t="shared" si="85"/>
        <v>0</v>
      </c>
    </row>
    <row r="489" spans="2:14" ht="45" x14ac:dyDescent="0.25">
      <c r="B489" s="49">
        <v>8006035</v>
      </c>
      <c r="C489" s="13" t="s">
        <v>214</v>
      </c>
      <c r="D489" s="13" t="s">
        <v>799</v>
      </c>
      <c r="E489" s="36" t="s">
        <v>148</v>
      </c>
      <c r="F489" s="30" t="s">
        <v>534</v>
      </c>
      <c r="G489" s="34" t="s">
        <v>1</v>
      </c>
      <c r="H489" s="46">
        <v>5</v>
      </c>
      <c r="I489" s="22"/>
      <c r="J489" s="22">
        <f t="shared" si="84"/>
        <v>0</v>
      </c>
      <c r="K489" s="22">
        <f t="shared" si="85"/>
        <v>0</v>
      </c>
    </row>
    <row r="490" spans="2:14" ht="45" x14ac:dyDescent="0.25">
      <c r="B490" s="49">
        <v>8006036</v>
      </c>
      <c r="C490" s="13" t="s">
        <v>214</v>
      </c>
      <c r="D490" s="13" t="s">
        <v>799</v>
      </c>
      <c r="E490" s="36" t="s">
        <v>153</v>
      </c>
      <c r="F490" s="30" t="s">
        <v>535</v>
      </c>
      <c r="G490" s="34" t="s">
        <v>1</v>
      </c>
      <c r="H490" s="46">
        <v>4</v>
      </c>
      <c r="I490" s="22"/>
      <c r="J490" s="22">
        <f t="shared" si="84"/>
        <v>0</v>
      </c>
      <c r="K490" s="22">
        <f t="shared" si="85"/>
        <v>0</v>
      </c>
    </row>
    <row r="491" spans="2:14" ht="45" x14ac:dyDescent="0.25">
      <c r="B491" s="49">
        <v>8006037</v>
      </c>
      <c r="C491" s="13" t="s">
        <v>214</v>
      </c>
      <c r="D491" s="13" t="s">
        <v>799</v>
      </c>
      <c r="E491" s="36" t="s">
        <v>169</v>
      </c>
      <c r="F491" s="30" t="s">
        <v>536</v>
      </c>
      <c r="G491" s="34" t="s">
        <v>1</v>
      </c>
      <c r="H491" s="46">
        <v>6</v>
      </c>
      <c r="I491" s="22"/>
      <c r="J491" s="22">
        <f t="shared" si="84"/>
        <v>0</v>
      </c>
      <c r="K491" s="22">
        <f t="shared" si="85"/>
        <v>0</v>
      </c>
    </row>
    <row r="492" spans="2:14" ht="60" x14ac:dyDescent="0.25">
      <c r="B492" s="49">
        <v>8006038</v>
      </c>
      <c r="C492" s="13" t="s">
        <v>214</v>
      </c>
      <c r="D492" s="13" t="s">
        <v>799</v>
      </c>
      <c r="E492" s="36" t="s">
        <v>108</v>
      </c>
      <c r="F492" s="30" t="s">
        <v>537</v>
      </c>
      <c r="G492" s="13" t="s">
        <v>2</v>
      </c>
      <c r="H492" s="46">
        <v>54</v>
      </c>
      <c r="I492" s="22"/>
      <c r="J492" s="22">
        <f t="shared" si="84"/>
        <v>0</v>
      </c>
      <c r="K492" s="22">
        <f t="shared" si="85"/>
        <v>0</v>
      </c>
    </row>
    <row r="493" spans="2:14" ht="60" x14ac:dyDescent="0.25">
      <c r="B493" s="49">
        <v>8006039</v>
      </c>
      <c r="C493" s="13" t="s">
        <v>214</v>
      </c>
      <c r="D493" s="13" t="s">
        <v>799</v>
      </c>
      <c r="E493" s="36" t="s">
        <v>109</v>
      </c>
      <c r="F493" s="30" t="s">
        <v>538</v>
      </c>
      <c r="G493" s="13" t="s">
        <v>2</v>
      </c>
      <c r="H493" s="46">
        <v>36</v>
      </c>
      <c r="I493" s="22"/>
      <c r="J493" s="22">
        <f t="shared" si="84"/>
        <v>0</v>
      </c>
      <c r="K493" s="22">
        <f t="shared" si="85"/>
        <v>0</v>
      </c>
    </row>
    <row r="494" spans="2:14" ht="60" x14ac:dyDescent="0.25">
      <c r="B494" s="49">
        <v>8006040</v>
      </c>
      <c r="C494" s="13" t="s">
        <v>214</v>
      </c>
      <c r="D494" s="13" t="s">
        <v>799</v>
      </c>
      <c r="E494" s="36" t="s">
        <v>110</v>
      </c>
      <c r="F494" s="30" t="s">
        <v>539</v>
      </c>
      <c r="G494" s="13" t="s">
        <v>2</v>
      </c>
      <c r="H494" s="46">
        <v>54</v>
      </c>
      <c r="I494" s="22"/>
      <c r="J494" s="22">
        <f t="shared" si="84"/>
        <v>0</v>
      </c>
      <c r="K494" s="22">
        <f t="shared" si="85"/>
        <v>0</v>
      </c>
    </row>
    <row r="495" spans="2:14" ht="60" x14ac:dyDescent="0.25">
      <c r="B495" s="49">
        <v>8006041</v>
      </c>
      <c r="C495" s="13" t="s">
        <v>214</v>
      </c>
      <c r="D495" s="13" t="s">
        <v>799</v>
      </c>
      <c r="E495" s="36" t="s">
        <v>116</v>
      </c>
      <c r="F495" s="30" t="s">
        <v>540</v>
      </c>
      <c r="G495" s="13" t="s">
        <v>2</v>
      </c>
      <c r="H495" s="46">
        <v>96</v>
      </c>
      <c r="I495" s="22"/>
      <c r="J495" s="22">
        <f t="shared" si="84"/>
        <v>0</v>
      </c>
      <c r="K495" s="22">
        <f t="shared" si="85"/>
        <v>0</v>
      </c>
    </row>
    <row r="496" spans="2:14" ht="47.25" x14ac:dyDescent="0.25">
      <c r="B496" s="33">
        <v>8007</v>
      </c>
      <c r="C496" s="15"/>
      <c r="D496" s="15"/>
      <c r="E496" s="36"/>
      <c r="F496" s="14" t="s">
        <v>340</v>
      </c>
      <c r="G496" s="15"/>
      <c r="H496" s="45"/>
      <c r="I496" s="22"/>
      <c r="J496" s="23">
        <f>SUM(J497:J503)</f>
        <v>0</v>
      </c>
      <c r="K496" s="23">
        <f>SUM(K497:K503)</f>
        <v>0</v>
      </c>
      <c r="M496" s="5"/>
      <c r="N496" s="43"/>
    </row>
    <row r="497" spans="2:14" ht="45" x14ac:dyDescent="0.25">
      <c r="B497" s="49">
        <v>8007001</v>
      </c>
      <c r="C497" s="13" t="s">
        <v>214</v>
      </c>
      <c r="D497" s="13" t="s">
        <v>799</v>
      </c>
      <c r="E497" s="36" t="s">
        <v>105</v>
      </c>
      <c r="F497" s="30" t="s">
        <v>1180</v>
      </c>
      <c r="G497" s="34" t="s">
        <v>2</v>
      </c>
      <c r="H497" s="46">
        <v>6</v>
      </c>
      <c r="I497" s="22"/>
      <c r="J497" s="22">
        <f t="shared" ref="J497:J503" si="86">I497*H497</f>
        <v>0</v>
      </c>
      <c r="K497" s="22">
        <f t="shared" ref="K497:K503" si="87">J497*$O$1</f>
        <v>0</v>
      </c>
    </row>
    <row r="498" spans="2:14" ht="45" x14ac:dyDescent="0.25">
      <c r="B498" s="49">
        <v>8007002</v>
      </c>
      <c r="C498" s="13" t="s">
        <v>214</v>
      </c>
      <c r="D498" s="13" t="s">
        <v>799</v>
      </c>
      <c r="E498" s="36" t="s">
        <v>108</v>
      </c>
      <c r="F498" s="30" t="s">
        <v>1230</v>
      </c>
      <c r="G498" s="34" t="s">
        <v>2</v>
      </c>
      <c r="H498" s="46">
        <v>8</v>
      </c>
      <c r="I498" s="22"/>
      <c r="J498" s="22">
        <f t="shared" si="86"/>
        <v>0</v>
      </c>
      <c r="K498" s="22">
        <f t="shared" si="87"/>
        <v>0</v>
      </c>
    </row>
    <row r="499" spans="2:14" ht="45" x14ac:dyDescent="0.25">
      <c r="B499" s="49">
        <v>8007003</v>
      </c>
      <c r="C499" s="13" t="s">
        <v>214</v>
      </c>
      <c r="D499" s="13" t="s">
        <v>799</v>
      </c>
      <c r="E499" s="36" t="s">
        <v>116</v>
      </c>
      <c r="F499" s="30" t="s">
        <v>1231</v>
      </c>
      <c r="G499" s="34" t="s">
        <v>2</v>
      </c>
      <c r="H499" s="46">
        <v>6</v>
      </c>
      <c r="I499" s="22"/>
      <c r="J499" s="22">
        <f t="shared" si="86"/>
        <v>0</v>
      </c>
      <c r="K499" s="22">
        <f t="shared" si="87"/>
        <v>0</v>
      </c>
    </row>
    <row r="500" spans="2:14" ht="45" x14ac:dyDescent="0.25">
      <c r="B500" s="49">
        <v>8007004</v>
      </c>
      <c r="C500" s="13" t="s">
        <v>214</v>
      </c>
      <c r="D500" s="13" t="s">
        <v>799</v>
      </c>
      <c r="E500" s="36" t="s">
        <v>1072</v>
      </c>
      <c r="F500" s="30" t="s">
        <v>1232</v>
      </c>
      <c r="G500" s="34" t="s">
        <v>1</v>
      </c>
      <c r="H500" s="46">
        <v>2</v>
      </c>
      <c r="I500" s="22"/>
      <c r="J500" s="22">
        <f t="shared" si="86"/>
        <v>0</v>
      </c>
      <c r="K500" s="22">
        <f t="shared" si="87"/>
        <v>0</v>
      </c>
    </row>
    <row r="501" spans="2:14" ht="45" x14ac:dyDescent="0.25">
      <c r="B501" s="49">
        <v>8007005</v>
      </c>
      <c r="C501" s="13" t="s">
        <v>214</v>
      </c>
      <c r="D501" s="13" t="s">
        <v>799</v>
      </c>
      <c r="E501" s="36" t="s">
        <v>1054</v>
      </c>
      <c r="F501" s="30" t="s">
        <v>1233</v>
      </c>
      <c r="G501" s="34" t="s">
        <v>1</v>
      </c>
      <c r="H501" s="46">
        <v>3</v>
      </c>
      <c r="I501" s="22"/>
      <c r="J501" s="22">
        <f t="shared" si="86"/>
        <v>0</v>
      </c>
      <c r="K501" s="22">
        <f t="shared" si="87"/>
        <v>0</v>
      </c>
    </row>
    <row r="502" spans="2:14" ht="45" x14ac:dyDescent="0.25">
      <c r="B502" s="49">
        <v>8007006</v>
      </c>
      <c r="C502" s="13" t="s">
        <v>214</v>
      </c>
      <c r="D502" s="13" t="s">
        <v>799</v>
      </c>
      <c r="E502" s="36" t="s">
        <v>1060</v>
      </c>
      <c r="F502" s="30" t="s">
        <v>1234</v>
      </c>
      <c r="G502" s="34" t="s">
        <v>1</v>
      </c>
      <c r="H502" s="46">
        <v>3</v>
      </c>
      <c r="I502" s="22"/>
      <c r="J502" s="22">
        <f t="shared" si="86"/>
        <v>0</v>
      </c>
      <c r="K502" s="22">
        <f t="shared" si="87"/>
        <v>0</v>
      </c>
    </row>
    <row r="503" spans="2:14" ht="45" x14ac:dyDescent="0.25">
      <c r="B503" s="49">
        <v>8007007</v>
      </c>
      <c r="C503" s="13" t="s">
        <v>214</v>
      </c>
      <c r="D503" s="13" t="s">
        <v>799</v>
      </c>
      <c r="E503" s="36" t="s">
        <v>142</v>
      </c>
      <c r="F503" s="30" t="s">
        <v>1235</v>
      </c>
      <c r="G503" s="34" t="s">
        <v>1</v>
      </c>
      <c r="H503" s="46">
        <v>1</v>
      </c>
      <c r="I503" s="22"/>
      <c r="J503" s="22">
        <f t="shared" si="86"/>
        <v>0</v>
      </c>
      <c r="K503" s="22">
        <f t="shared" si="87"/>
        <v>0</v>
      </c>
    </row>
    <row r="504" spans="2:14" ht="47.25" x14ac:dyDescent="0.25">
      <c r="B504" s="33">
        <v>8008</v>
      </c>
      <c r="C504" s="15"/>
      <c r="D504" s="15"/>
      <c r="E504" s="36"/>
      <c r="F504" s="14" t="s">
        <v>315</v>
      </c>
      <c r="G504" s="15"/>
      <c r="H504" s="45"/>
      <c r="I504" s="22"/>
      <c r="J504" s="23">
        <f>SUM(J505:J508)</f>
        <v>0</v>
      </c>
      <c r="K504" s="23">
        <f>SUM(K505:K508)</f>
        <v>0</v>
      </c>
      <c r="M504" s="5"/>
      <c r="N504" s="43"/>
    </row>
    <row r="505" spans="2:14" ht="60" x14ac:dyDescent="0.25">
      <c r="B505" s="49">
        <v>8008001</v>
      </c>
      <c r="C505" s="13" t="s">
        <v>214</v>
      </c>
      <c r="D505" s="13" t="s">
        <v>799</v>
      </c>
      <c r="E505" s="36" t="s">
        <v>1076</v>
      </c>
      <c r="F505" s="30" t="s">
        <v>1236</v>
      </c>
      <c r="G505" s="34" t="s">
        <v>1</v>
      </c>
      <c r="H505" s="46">
        <v>2</v>
      </c>
      <c r="I505" s="22"/>
      <c r="J505" s="22">
        <f t="shared" ref="J505:J508" si="88">I505*H505</f>
        <v>0</v>
      </c>
      <c r="K505" s="22">
        <f t="shared" ref="K505:K508" si="89">J505*$O$1</f>
        <v>0</v>
      </c>
    </row>
    <row r="506" spans="2:14" ht="60" x14ac:dyDescent="0.25">
      <c r="B506" s="49">
        <v>8008002</v>
      </c>
      <c r="C506" s="13" t="s">
        <v>215</v>
      </c>
      <c r="D506" s="13" t="s">
        <v>797</v>
      </c>
      <c r="E506" s="36" t="s">
        <v>2217</v>
      </c>
      <c r="F506" s="30" t="s">
        <v>1237</v>
      </c>
      <c r="G506" s="34" t="s">
        <v>1</v>
      </c>
      <c r="H506" s="46">
        <v>1</v>
      </c>
      <c r="I506" s="22"/>
      <c r="J506" s="22">
        <f t="shared" si="88"/>
        <v>0</v>
      </c>
      <c r="K506" s="22">
        <f t="shared" si="89"/>
        <v>0</v>
      </c>
    </row>
    <row r="507" spans="2:14" ht="75" x14ac:dyDescent="0.25">
      <c r="B507" s="49">
        <v>8008003</v>
      </c>
      <c r="C507" s="13" t="s">
        <v>215</v>
      </c>
      <c r="D507" s="13" t="s">
        <v>797</v>
      </c>
      <c r="E507" s="36" t="s">
        <v>2218</v>
      </c>
      <c r="F507" s="30" t="s">
        <v>1238</v>
      </c>
      <c r="G507" s="34" t="s">
        <v>1</v>
      </c>
      <c r="H507" s="46">
        <v>2</v>
      </c>
      <c r="I507" s="22"/>
      <c r="J507" s="22">
        <f t="shared" si="88"/>
        <v>0</v>
      </c>
      <c r="K507" s="22">
        <f t="shared" si="89"/>
        <v>0</v>
      </c>
    </row>
    <row r="508" spans="2:14" ht="60" x14ac:dyDescent="0.25">
      <c r="B508" s="49">
        <v>8008004</v>
      </c>
      <c r="C508" s="13" t="s">
        <v>215</v>
      </c>
      <c r="D508" s="13" t="s">
        <v>797</v>
      </c>
      <c r="E508" s="36" t="s">
        <v>2219</v>
      </c>
      <c r="F508" s="30" t="s">
        <v>1239</v>
      </c>
      <c r="G508" s="34" t="s">
        <v>1</v>
      </c>
      <c r="H508" s="46">
        <v>1</v>
      </c>
      <c r="I508" s="22"/>
      <c r="J508" s="22">
        <f t="shared" si="88"/>
        <v>0</v>
      </c>
      <c r="K508" s="22">
        <f t="shared" si="89"/>
        <v>0</v>
      </c>
    </row>
    <row r="509" spans="2:14" ht="47.25" x14ac:dyDescent="0.25">
      <c r="B509" s="33">
        <v>8009</v>
      </c>
      <c r="C509" s="15"/>
      <c r="D509" s="15"/>
      <c r="E509" s="36"/>
      <c r="F509" s="14" t="s">
        <v>1240</v>
      </c>
      <c r="G509" s="34"/>
      <c r="H509" s="45"/>
      <c r="I509" s="22"/>
      <c r="J509" s="23">
        <f>SUM(J510:J523)</f>
        <v>0</v>
      </c>
      <c r="K509" s="23">
        <f>SUM(K510:K523)</f>
        <v>0</v>
      </c>
      <c r="M509" s="5"/>
      <c r="N509" s="43"/>
    </row>
    <row r="510" spans="2:14" ht="45" x14ac:dyDescent="0.25">
      <c r="B510" s="49">
        <v>8009001</v>
      </c>
      <c r="C510" s="13" t="s">
        <v>215</v>
      </c>
      <c r="D510" s="13" t="s">
        <v>799</v>
      </c>
      <c r="E510" s="36">
        <v>39139</v>
      </c>
      <c r="F510" s="30" t="s">
        <v>579</v>
      </c>
      <c r="G510" s="34" t="s">
        <v>1</v>
      </c>
      <c r="H510" s="46">
        <v>80</v>
      </c>
      <c r="I510" s="22"/>
      <c r="J510" s="22">
        <f t="shared" ref="J510:J523" si="90">I510*H510</f>
        <v>0</v>
      </c>
      <c r="K510" s="22">
        <f t="shared" ref="K510:K523" si="91">J510*$O$1</f>
        <v>0</v>
      </c>
    </row>
    <row r="511" spans="2:14" ht="45" x14ac:dyDescent="0.25">
      <c r="B511" s="49">
        <v>8009002</v>
      </c>
      <c r="C511" s="13" t="s">
        <v>215</v>
      </c>
      <c r="D511" s="13" t="s">
        <v>797</v>
      </c>
      <c r="E511" s="36" t="s">
        <v>2220</v>
      </c>
      <c r="F511" s="30" t="s">
        <v>1241</v>
      </c>
      <c r="G511" s="34" t="s">
        <v>1</v>
      </c>
      <c r="H511" s="46">
        <v>80</v>
      </c>
      <c r="I511" s="22"/>
      <c r="J511" s="22">
        <f t="shared" si="90"/>
        <v>0</v>
      </c>
      <c r="K511" s="22">
        <f t="shared" si="91"/>
        <v>0</v>
      </c>
    </row>
    <row r="512" spans="2:14" ht="45" x14ac:dyDescent="0.25">
      <c r="B512" s="49">
        <v>8009003</v>
      </c>
      <c r="C512" s="13" t="s">
        <v>215</v>
      </c>
      <c r="D512" s="13" t="s">
        <v>799</v>
      </c>
      <c r="E512" s="36">
        <v>39140</v>
      </c>
      <c r="F512" s="30" t="s">
        <v>1242</v>
      </c>
      <c r="G512" s="34" t="s">
        <v>1</v>
      </c>
      <c r="H512" s="46">
        <v>8</v>
      </c>
      <c r="I512" s="22"/>
      <c r="J512" s="22">
        <f t="shared" si="90"/>
        <v>0</v>
      </c>
      <c r="K512" s="22">
        <f t="shared" si="91"/>
        <v>0</v>
      </c>
    </row>
    <row r="513" spans="2:14" ht="45" x14ac:dyDescent="0.25">
      <c r="B513" s="49">
        <v>8009004</v>
      </c>
      <c r="C513" s="13" t="s">
        <v>215</v>
      </c>
      <c r="D513" s="13" t="s">
        <v>799</v>
      </c>
      <c r="E513" s="36">
        <v>39176</v>
      </c>
      <c r="F513" s="30" t="s">
        <v>1243</v>
      </c>
      <c r="G513" s="34" t="s">
        <v>1</v>
      </c>
      <c r="H513" s="46">
        <v>8</v>
      </c>
      <c r="I513" s="22"/>
      <c r="J513" s="22">
        <f t="shared" si="90"/>
        <v>0</v>
      </c>
      <c r="K513" s="22">
        <f t="shared" si="91"/>
        <v>0</v>
      </c>
    </row>
    <row r="514" spans="2:14" ht="45" x14ac:dyDescent="0.25">
      <c r="B514" s="49">
        <v>8009005</v>
      </c>
      <c r="C514" s="13" t="s">
        <v>215</v>
      </c>
      <c r="D514" s="13" t="s">
        <v>799</v>
      </c>
      <c r="E514" s="36">
        <v>39142</v>
      </c>
      <c r="F514" s="30" t="s">
        <v>1244</v>
      </c>
      <c r="G514" s="34" t="s">
        <v>1</v>
      </c>
      <c r="H514" s="46">
        <v>8</v>
      </c>
      <c r="I514" s="22"/>
      <c r="J514" s="22">
        <f t="shared" si="90"/>
        <v>0</v>
      </c>
      <c r="K514" s="22">
        <f t="shared" si="91"/>
        <v>0</v>
      </c>
    </row>
    <row r="515" spans="2:14" ht="45" x14ac:dyDescent="0.25">
      <c r="B515" s="49">
        <v>8009006</v>
      </c>
      <c r="C515" s="13" t="s">
        <v>215</v>
      </c>
      <c r="D515" s="13" t="s">
        <v>797</v>
      </c>
      <c r="E515" s="36" t="s">
        <v>2221</v>
      </c>
      <c r="F515" s="30" t="s">
        <v>1245</v>
      </c>
      <c r="G515" s="34" t="s">
        <v>1</v>
      </c>
      <c r="H515" s="46">
        <v>8</v>
      </c>
      <c r="I515" s="22"/>
      <c r="J515" s="22">
        <f t="shared" si="90"/>
        <v>0</v>
      </c>
      <c r="K515" s="22">
        <f t="shared" si="91"/>
        <v>0</v>
      </c>
    </row>
    <row r="516" spans="2:14" ht="45" x14ac:dyDescent="0.25">
      <c r="B516" s="49">
        <v>8009007</v>
      </c>
      <c r="C516" s="13" t="s">
        <v>215</v>
      </c>
      <c r="D516" s="13" t="s">
        <v>799</v>
      </c>
      <c r="E516" s="36">
        <v>39144</v>
      </c>
      <c r="F516" s="30" t="s">
        <v>1246</v>
      </c>
      <c r="G516" s="34" t="s">
        <v>1</v>
      </c>
      <c r="H516" s="46">
        <v>30</v>
      </c>
      <c r="I516" s="22"/>
      <c r="J516" s="22">
        <f t="shared" si="90"/>
        <v>0</v>
      </c>
      <c r="K516" s="22">
        <f t="shared" si="91"/>
        <v>0</v>
      </c>
    </row>
    <row r="517" spans="2:14" ht="45" x14ac:dyDescent="0.25">
      <c r="B517" s="49">
        <v>8009008</v>
      </c>
      <c r="C517" s="13" t="s">
        <v>215</v>
      </c>
      <c r="D517" s="13" t="s">
        <v>797</v>
      </c>
      <c r="E517" s="36" t="s">
        <v>2222</v>
      </c>
      <c r="F517" s="30" t="s">
        <v>1247</v>
      </c>
      <c r="G517" s="34" t="s">
        <v>1</v>
      </c>
      <c r="H517" s="46">
        <v>30</v>
      </c>
      <c r="I517" s="22"/>
      <c r="J517" s="22">
        <f t="shared" si="90"/>
        <v>0</v>
      </c>
      <c r="K517" s="22">
        <f t="shared" si="91"/>
        <v>0</v>
      </c>
    </row>
    <row r="518" spans="2:14" ht="45" x14ac:dyDescent="0.25">
      <c r="B518" s="49">
        <v>8009009</v>
      </c>
      <c r="C518" s="13" t="s">
        <v>215</v>
      </c>
      <c r="D518" s="13" t="s">
        <v>799</v>
      </c>
      <c r="E518" s="36">
        <v>39145</v>
      </c>
      <c r="F518" s="30" t="s">
        <v>359</v>
      </c>
      <c r="G518" s="34" t="s">
        <v>1</v>
      </c>
      <c r="H518" s="46">
        <v>42</v>
      </c>
      <c r="I518" s="22"/>
      <c r="J518" s="22">
        <f t="shared" si="90"/>
        <v>0</v>
      </c>
      <c r="K518" s="22">
        <f t="shared" si="91"/>
        <v>0</v>
      </c>
    </row>
    <row r="519" spans="2:14" ht="45" x14ac:dyDescent="0.25">
      <c r="B519" s="49">
        <v>8009010</v>
      </c>
      <c r="C519" s="13" t="s">
        <v>215</v>
      </c>
      <c r="D519" s="13" t="s">
        <v>797</v>
      </c>
      <c r="E519" s="36" t="s">
        <v>2223</v>
      </c>
      <c r="F519" s="30" t="s">
        <v>361</v>
      </c>
      <c r="G519" s="34" t="s">
        <v>1</v>
      </c>
      <c r="H519" s="46">
        <v>42</v>
      </c>
      <c r="I519" s="22"/>
      <c r="J519" s="22">
        <f t="shared" si="90"/>
        <v>0</v>
      </c>
      <c r="K519" s="22">
        <f t="shared" si="91"/>
        <v>0</v>
      </c>
    </row>
    <row r="520" spans="2:14" ht="45" x14ac:dyDescent="0.25">
      <c r="B520" s="49">
        <v>8009011</v>
      </c>
      <c r="C520" s="13" t="s">
        <v>215</v>
      </c>
      <c r="D520" s="13" t="s">
        <v>799</v>
      </c>
      <c r="E520" s="36">
        <v>14211</v>
      </c>
      <c r="F520" s="30" t="s">
        <v>1248</v>
      </c>
      <c r="G520" s="34" t="s">
        <v>1</v>
      </c>
      <c r="H520" s="46">
        <v>168</v>
      </c>
      <c r="I520" s="22"/>
      <c r="J520" s="22">
        <f t="shared" si="90"/>
        <v>0</v>
      </c>
      <c r="K520" s="22">
        <f t="shared" si="91"/>
        <v>0</v>
      </c>
    </row>
    <row r="521" spans="2:14" ht="45" x14ac:dyDescent="0.25">
      <c r="B521" s="49">
        <v>8009012</v>
      </c>
      <c r="C521" s="13" t="s">
        <v>215</v>
      </c>
      <c r="D521" s="13" t="s">
        <v>797</v>
      </c>
      <c r="E521" s="36" t="s">
        <v>2224</v>
      </c>
      <c r="F521" s="30" t="s">
        <v>578</v>
      </c>
      <c r="G521" s="34" t="s">
        <v>1</v>
      </c>
      <c r="H521" s="46">
        <v>17</v>
      </c>
      <c r="I521" s="22"/>
      <c r="J521" s="22">
        <f t="shared" si="90"/>
        <v>0</v>
      </c>
      <c r="K521" s="22">
        <f t="shared" si="91"/>
        <v>0</v>
      </c>
    </row>
    <row r="522" spans="2:14" ht="45" x14ac:dyDescent="0.25">
      <c r="B522" s="49">
        <v>8009013</v>
      </c>
      <c r="C522" s="13" t="s">
        <v>215</v>
      </c>
      <c r="D522" s="13" t="s">
        <v>799</v>
      </c>
      <c r="E522" s="36">
        <v>4332</v>
      </c>
      <c r="F522" s="30" t="s">
        <v>366</v>
      </c>
      <c r="G522" s="34" t="s">
        <v>1</v>
      </c>
      <c r="H522" s="46">
        <v>168</v>
      </c>
      <c r="I522" s="22"/>
      <c r="J522" s="22">
        <f t="shared" si="90"/>
        <v>0</v>
      </c>
      <c r="K522" s="22">
        <f t="shared" si="91"/>
        <v>0</v>
      </c>
    </row>
    <row r="523" spans="2:14" ht="45" x14ac:dyDescent="0.25">
      <c r="B523" s="49">
        <v>8009014</v>
      </c>
      <c r="C523" s="13" t="s">
        <v>215</v>
      </c>
      <c r="D523" s="13" t="s">
        <v>799</v>
      </c>
      <c r="E523" s="36">
        <v>14211</v>
      </c>
      <c r="F523" s="30" t="s">
        <v>1249</v>
      </c>
      <c r="G523" s="34" t="s">
        <v>1</v>
      </c>
      <c r="H523" s="46">
        <v>168</v>
      </c>
      <c r="I523" s="22"/>
      <c r="J523" s="22">
        <f t="shared" si="90"/>
        <v>0</v>
      </c>
      <c r="K523" s="22">
        <f t="shared" si="91"/>
        <v>0</v>
      </c>
    </row>
    <row r="524" spans="2:14" ht="47.25" x14ac:dyDescent="0.25">
      <c r="B524" s="33">
        <v>8010</v>
      </c>
      <c r="C524" s="15"/>
      <c r="D524" s="15"/>
      <c r="E524" s="36"/>
      <c r="F524" s="14" t="s">
        <v>1886</v>
      </c>
      <c r="G524" s="34"/>
      <c r="H524" s="46"/>
      <c r="I524" s="22"/>
      <c r="J524" s="23">
        <f>SUM(J525:J530)</f>
        <v>0</v>
      </c>
      <c r="K524" s="23">
        <f>SUM(K525:K530)</f>
        <v>0</v>
      </c>
      <c r="M524" s="5"/>
      <c r="N524" s="43"/>
    </row>
    <row r="525" spans="2:14" ht="45" x14ac:dyDescent="0.25">
      <c r="B525" s="49">
        <v>8011</v>
      </c>
      <c r="C525" s="13" t="s">
        <v>215</v>
      </c>
      <c r="D525" s="13" t="s">
        <v>799</v>
      </c>
      <c r="E525" s="36">
        <v>39328</v>
      </c>
      <c r="F525" s="30" t="s">
        <v>370</v>
      </c>
      <c r="G525" s="34" t="s">
        <v>2</v>
      </c>
      <c r="H525" s="46">
        <v>8</v>
      </c>
      <c r="I525" s="22"/>
      <c r="J525" s="22">
        <f t="shared" ref="J525:J530" si="92">I525*H525</f>
        <v>0</v>
      </c>
      <c r="K525" s="22">
        <f t="shared" ref="K525:K530" si="93">J525*$O$1</f>
        <v>0</v>
      </c>
    </row>
    <row r="526" spans="2:14" ht="45" x14ac:dyDescent="0.25">
      <c r="B526" s="49">
        <v>8012</v>
      </c>
      <c r="C526" s="13" t="s">
        <v>215</v>
      </c>
      <c r="D526" s="13" t="s">
        <v>799</v>
      </c>
      <c r="E526" s="36">
        <v>299</v>
      </c>
      <c r="F526" s="30" t="s">
        <v>371</v>
      </c>
      <c r="G526" s="34" t="s">
        <v>1</v>
      </c>
      <c r="H526" s="46">
        <v>3</v>
      </c>
      <c r="I526" s="22"/>
      <c r="J526" s="22">
        <f t="shared" si="92"/>
        <v>0</v>
      </c>
      <c r="K526" s="22">
        <f t="shared" si="93"/>
        <v>0</v>
      </c>
    </row>
    <row r="527" spans="2:14" ht="45" x14ac:dyDescent="0.25">
      <c r="B527" s="49">
        <v>8013</v>
      </c>
      <c r="C527" s="13" t="s">
        <v>215</v>
      </c>
      <c r="D527" s="13" t="s">
        <v>799</v>
      </c>
      <c r="E527" s="36">
        <v>39139</v>
      </c>
      <c r="F527" s="30" t="s">
        <v>1250</v>
      </c>
      <c r="G527" s="34" t="s">
        <v>1</v>
      </c>
      <c r="H527" s="46">
        <v>6</v>
      </c>
      <c r="I527" s="22"/>
      <c r="J527" s="22">
        <f t="shared" si="92"/>
        <v>0</v>
      </c>
      <c r="K527" s="22">
        <f t="shared" si="93"/>
        <v>0</v>
      </c>
    </row>
    <row r="528" spans="2:14" ht="45" x14ac:dyDescent="0.25">
      <c r="B528" s="49">
        <v>8014</v>
      </c>
      <c r="C528" s="13" t="s">
        <v>215</v>
      </c>
      <c r="D528" s="13" t="s">
        <v>799</v>
      </c>
      <c r="E528" s="36">
        <v>39140</v>
      </c>
      <c r="F528" s="30" t="s">
        <v>1251</v>
      </c>
      <c r="G528" s="34" t="s">
        <v>1</v>
      </c>
      <c r="H528" s="46">
        <v>18</v>
      </c>
      <c r="I528" s="22"/>
      <c r="J528" s="22">
        <f t="shared" si="92"/>
        <v>0</v>
      </c>
      <c r="K528" s="22">
        <f t="shared" si="93"/>
        <v>0</v>
      </c>
    </row>
    <row r="529" spans="2:14" ht="45" x14ac:dyDescent="0.25">
      <c r="B529" s="49">
        <v>8015</v>
      </c>
      <c r="C529" s="13" t="s">
        <v>215</v>
      </c>
      <c r="D529" s="13" t="s">
        <v>799</v>
      </c>
      <c r="E529" s="36">
        <v>39145</v>
      </c>
      <c r="F529" s="30" t="s">
        <v>1252</v>
      </c>
      <c r="G529" s="34" t="s">
        <v>1</v>
      </c>
      <c r="H529" s="46">
        <v>8</v>
      </c>
      <c r="I529" s="22"/>
      <c r="J529" s="22">
        <f t="shared" si="92"/>
        <v>0</v>
      </c>
      <c r="K529" s="22">
        <f t="shared" si="93"/>
        <v>0</v>
      </c>
    </row>
    <row r="530" spans="2:14" ht="60" x14ac:dyDescent="0.25">
      <c r="B530" s="49">
        <v>8016</v>
      </c>
      <c r="C530" s="13" t="s">
        <v>215</v>
      </c>
      <c r="D530" s="13" t="s">
        <v>799</v>
      </c>
      <c r="E530" s="36">
        <v>4332</v>
      </c>
      <c r="F530" s="30" t="s">
        <v>1253</v>
      </c>
      <c r="G530" s="34" t="s">
        <v>1</v>
      </c>
      <c r="H530" s="46">
        <v>32</v>
      </c>
      <c r="I530" s="22"/>
      <c r="J530" s="22">
        <f t="shared" si="92"/>
        <v>0</v>
      </c>
      <c r="K530" s="22">
        <f t="shared" si="93"/>
        <v>0</v>
      </c>
    </row>
    <row r="531" spans="2:14" ht="47.25" x14ac:dyDescent="0.25">
      <c r="B531" s="16">
        <v>9</v>
      </c>
      <c r="C531" s="18"/>
      <c r="D531" s="18"/>
      <c r="E531" s="39"/>
      <c r="F531" s="17" t="s">
        <v>340</v>
      </c>
      <c r="G531" s="18"/>
      <c r="H531" s="44"/>
      <c r="I531" s="25"/>
      <c r="J531" s="25">
        <f>SUM(J532:J599)/2</f>
        <v>0</v>
      </c>
      <c r="K531" s="25">
        <f>J531*$S$1</f>
        <v>0</v>
      </c>
      <c r="M531" s="5"/>
      <c r="N531" s="43"/>
    </row>
    <row r="532" spans="2:14" ht="47.25" x14ac:dyDescent="0.25">
      <c r="B532" s="33">
        <v>9001</v>
      </c>
      <c r="C532" s="15"/>
      <c r="D532" s="15"/>
      <c r="E532" s="36"/>
      <c r="F532" s="14" t="s">
        <v>341</v>
      </c>
      <c r="G532" s="15"/>
      <c r="H532" s="45"/>
      <c r="I532" s="23"/>
      <c r="J532" s="23">
        <f>SUM(J533)</f>
        <v>0</v>
      </c>
      <c r="K532" s="23">
        <f>SUM(K533)</f>
        <v>0</v>
      </c>
      <c r="M532" s="5"/>
      <c r="N532" s="43"/>
    </row>
    <row r="533" spans="2:14" ht="60" x14ac:dyDescent="0.25">
      <c r="B533" s="49">
        <v>9001001</v>
      </c>
      <c r="C533" s="13" t="s">
        <v>214</v>
      </c>
      <c r="D533" s="13" t="s">
        <v>799</v>
      </c>
      <c r="E533" s="36" t="s">
        <v>111</v>
      </c>
      <c r="F533" s="30" t="s">
        <v>1374</v>
      </c>
      <c r="G533" s="13" t="s">
        <v>2</v>
      </c>
      <c r="H533" s="46">
        <v>20</v>
      </c>
      <c r="I533" s="22"/>
      <c r="J533" s="22">
        <f>I533*H533</f>
        <v>0</v>
      </c>
      <c r="K533" s="22">
        <f>J533*$O$1</f>
        <v>0</v>
      </c>
    </row>
    <row r="534" spans="2:14" ht="47.25" x14ac:dyDescent="0.25">
      <c r="B534" s="33">
        <v>9002</v>
      </c>
      <c r="C534" s="15"/>
      <c r="D534" s="15"/>
      <c r="E534" s="36"/>
      <c r="F534" s="14" t="s">
        <v>342</v>
      </c>
      <c r="G534" s="15"/>
      <c r="H534" s="46"/>
      <c r="I534" s="23"/>
      <c r="J534" s="23">
        <f>SUM(J535:J537)</f>
        <v>0</v>
      </c>
      <c r="K534" s="23">
        <f>SUM(K535:K537)</f>
        <v>0</v>
      </c>
      <c r="M534" s="5"/>
      <c r="N534" s="43"/>
    </row>
    <row r="535" spans="2:14" ht="60" x14ac:dyDescent="0.25">
      <c r="B535" s="49">
        <v>9002001</v>
      </c>
      <c r="C535" s="13" t="s">
        <v>214</v>
      </c>
      <c r="D535" s="13" t="s">
        <v>799</v>
      </c>
      <c r="E535" s="36" t="s">
        <v>113</v>
      </c>
      <c r="F535" s="30" t="s">
        <v>1375</v>
      </c>
      <c r="G535" s="13" t="s">
        <v>2</v>
      </c>
      <c r="H535" s="46">
        <v>3</v>
      </c>
      <c r="I535" s="22"/>
      <c r="J535" s="22">
        <f t="shared" ref="J535:J537" si="94">I535*H535</f>
        <v>0</v>
      </c>
      <c r="K535" s="22">
        <f t="shared" ref="K535:K537" si="95">J535*$O$1</f>
        <v>0</v>
      </c>
    </row>
    <row r="536" spans="2:14" ht="60" x14ac:dyDescent="0.25">
      <c r="B536" s="49">
        <v>9002002</v>
      </c>
      <c r="C536" s="13" t="s">
        <v>214</v>
      </c>
      <c r="D536" s="13" t="s">
        <v>799</v>
      </c>
      <c r="E536" s="36" t="s">
        <v>114</v>
      </c>
      <c r="F536" s="30" t="s">
        <v>1376</v>
      </c>
      <c r="G536" s="13" t="s">
        <v>2</v>
      </c>
      <c r="H536" s="46">
        <v>27</v>
      </c>
      <c r="I536" s="22"/>
      <c r="J536" s="22">
        <f t="shared" si="94"/>
        <v>0</v>
      </c>
      <c r="K536" s="22">
        <f t="shared" si="95"/>
        <v>0</v>
      </c>
    </row>
    <row r="537" spans="2:14" ht="60" x14ac:dyDescent="0.25">
      <c r="B537" s="49">
        <v>9002003</v>
      </c>
      <c r="C537" s="13" t="s">
        <v>214</v>
      </c>
      <c r="D537" s="13" t="s">
        <v>799</v>
      </c>
      <c r="E537" s="36" t="s">
        <v>115</v>
      </c>
      <c r="F537" s="30" t="s">
        <v>1377</v>
      </c>
      <c r="G537" s="13" t="s">
        <v>2</v>
      </c>
      <c r="H537" s="46">
        <v>24</v>
      </c>
      <c r="I537" s="22"/>
      <c r="J537" s="22">
        <f t="shared" si="94"/>
        <v>0</v>
      </c>
      <c r="K537" s="22">
        <f t="shared" si="95"/>
        <v>0</v>
      </c>
    </row>
    <row r="538" spans="2:14" ht="47.25" x14ac:dyDescent="0.25">
      <c r="B538" s="33">
        <v>9003</v>
      </c>
      <c r="C538" s="15"/>
      <c r="D538" s="15"/>
      <c r="E538" s="36"/>
      <c r="F538" s="14" t="s">
        <v>343</v>
      </c>
      <c r="G538" s="15"/>
      <c r="H538" s="45"/>
      <c r="I538" s="23"/>
      <c r="J538" s="23">
        <f>SUM(J539:J555)</f>
        <v>0</v>
      </c>
      <c r="K538" s="23">
        <f>SUM(K539:K555)</f>
        <v>0</v>
      </c>
      <c r="M538" s="5"/>
      <c r="N538" s="43"/>
    </row>
    <row r="539" spans="2:14" ht="45" x14ac:dyDescent="0.25">
      <c r="B539" s="49">
        <v>9003001</v>
      </c>
      <c r="C539" s="13" t="s">
        <v>214</v>
      </c>
      <c r="D539" s="13" t="s">
        <v>799</v>
      </c>
      <c r="E539" s="36" t="s">
        <v>137</v>
      </c>
      <c r="F539" s="30" t="s">
        <v>344</v>
      </c>
      <c r="G539" s="34" t="s">
        <v>1</v>
      </c>
      <c r="H539" s="46">
        <v>7</v>
      </c>
      <c r="I539" s="22"/>
      <c r="J539" s="22">
        <f t="shared" ref="J539:J555" si="96">I539*H539</f>
        <v>0</v>
      </c>
      <c r="K539" s="22">
        <f t="shared" ref="K539:K555" si="97">J539*$O$1</f>
        <v>0</v>
      </c>
    </row>
    <row r="540" spans="2:14" ht="45" x14ac:dyDescent="0.25">
      <c r="B540" s="49">
        <v>9003002</v>
      </c>
      <c r="C540" s="13" t="s">
        <v>214</v>
      </c>
      <c r="D540" s="13" t="s">
        <v>799</v>
      </c>
      <c r="E540" s="36" t="s">
        <v>150</v>
      </c>
      <c r="F540" s="30" t="s">
        <v>345</v>
      </c>
      <c r="G540" s="34" t="s">
        <v>1</v>
      </c>
      <c r="H540" s="46">
        <v>31</v>
      </c>
      <c r="I540" s="22"/>
      <c r="J540" s="22">
        <f t="shared" si="96"/>
        <v>0</v>
      </c>
      <c r="K540" s="22">
        <f t="shared" si="97"/>
        <v>0</v>
      </c>
    </row>
    <row r="541" spans="2:14" ht="45" x14ac:dyDescent="0.25">
      <c r="B541" s="49">
        <v>9003003</v>
      </c>
      <c r="C541" s="13" t="s">
        <v>214</v>
      </c>
      <c r="D541" s="13" t="s">
        <v>799</v>
      </c>
      <c r="E541" s="36" t="s">
        <v>152</v>
      </c>
      <c r="F541" s="30" t="s">
        <v>346</v>
      </c>
      <c r="G541" s="34" t="s">
        <v>1</v>
      </c>
      <c r="H541" s="46">
        <v>12</v>
      </c>
      <c r="I541" s="22"/>
      <c r="J541" s="22">
        <f t="shared" si="96"/>
        <v>0</v>
      </c>
      <c r="K541" s="22">
        <f t="shared" si="97"/>
        <v>0</v>
      </c>
    </row>
    <row r="542" spans="2:14" ht="45" x14ac:dyDescent="0.25">
      <c r="B542" s="49">
        <v>9003004</v>
      </c>
      <c r="C542" s="13" t="s">
        <v>214</v>
      </c>
      <c r="D542" s="13" t="s">
        <v>799</v>
      </c>
      <c r="E542" s="36" t="s">
        <v>135</v>
      </c>
      <c r="F542" s="30" t="s">
        <v>347</v>
      </c>
      <c r="G542" s="34" t="s">
        <v>1</v>
      </c>
      <c r="H542" s="46">
        <v>3</v>
      </c>
      <c r="I542" s="22"/>
      <c r="J542" s="22">
        <f t="shared" si="96"/>
        <v>0</v>
      </c>
      <c r="K542" s="22">
        <f t="shared" si="97"/>
        <v>0</v>
      </c>
    </row>
    <row r="543" spans="2:14" ht="45" x14ac:dyDescent="0.25">
      <c r="B543" s="49">
        <v>9003005</v>
      </c>
      <c r="C543" s="13" t="s">
        <v>214</v>
      </c>
      <c r="D543" s="13" t="s">
        <v>799</v>
      </c>
      <c r="E543" s="36" t="s">
        <v>149</v>
      </c>
      <c r="F543" s="30" t="s">
        <v>348</v>
      </c>
      <c r="G543" s="34" t="s">
        <v>1</v>
      </c>
      <c r="H543" s="46">
        <v>22</v>
      </c>
      <c r="I543" s="22"/>
      <c r="J543" s="22">
        <f t="shared" si="96"/>
        <v>0</v>
      </c>
      <c r="K543" s="22">
        <f t="shared" si="97"/>
        <v>0</v>
      </c>
    </row>
    <row r="544" spans="2:14" ht="45" x14ac:dyDescent="0.25">
      <c r="B544" s="49">
        <v>9003006</v>
      </c>
      <c r="C544" s="13" t="s">
        <v>214</v>
      </c>
      <c r="D544" s="13" t="s">
        <v>799</v>
      </c>
      <c r="E544" s="36" t="s">
        <v>151</v>
      </c>
      <c r="F544" s="30" t="s">
        <v>349</v>
      </c>
      <c r="G544" s="34" t="s">
        <v>1</v>
      </c>
      <c r="H544" s="46">
        <v>10</v>
      </c>
      <c r="I544" s="22"/>
      <c r="J544" s="22">
        <f t="shared" si="96"/>
        <v>0</v>
      </c>
      <c r="K544" s="22">
        <f t="shared" si="97"/>
        <v>0</v>
      </c>
    </row>
    <row r="545" spans="2:14" ht="45" x14ac:dyDescent="0.25">
      <c r="B545" s="49">
        <v>9003007</v>
      </c>
      <c r="C545" s="13" t="s">
        <v>214</v>
      </c>
      <c r="D545" s="13" t="s">
        <v>799</v>
      </c>
      <c r="E545" s="36" t="s">
        <v>154</v>
      </c>
      <c r="F545" s="30" t="s">
        <v>350</v>
      </c>
      <c r="G545" s="34" t="s">
        <v>1</v>
      </c>
      <c r="H545" s="46">
        <v>18</v>
      </c>
      <c r="I545" s="22"/>
      <c r="J545" s="22">
        <f t="shared" si="96"/>
        <v>0</v>
      </c>
      <c r="K545" s="22">
        <f t="shared" si="97"/>
        <v>0</v>
      </c>
    </row>
    <row r="546" spans="2:14" ht="45" x14ac:dyDescent="0.25">
      <c r="B546" s="49">
        <v>9003008</v>
      </c>
      <c r="C546" s="13" t="s">
        <v>214</v>
      </c>
      <c r="D546" s="13" t="s">
        <v>799</v>
      </c>
      <c r="E546" s="36" t="s">
        <v>166</v>
      </c>
      <c r="F546" s="30" t="s">
        <v>351</v>
      </c>
      <c r="G546" s="34" t="s">
        <v>1</v>
      </c>
      <c r="H546" s="46">
        <v>16</v>
      </c>
      <c r="I546" s="22"/>
      <c r="J546" s="22">
        <f t="shared" si="96"/>
        <v>0</v>
      </c>
      <c r="K546" s="22">
        <f t="shared" si="97"/>
        <v>0</v>
      </c>
    </row>
    <row r="547" spans="2:14" ht="45" x14ac:dyDescent="0.25">
      <c r="B547" s="49">
        <v>9003009</v>
      </c>
      <c r="C547" s="13" t="s">
        <v>214</v>
      </c>
      <c r="D547" s="13" t="s">
        <v>799</v>
      </c>
      <c r="E547" s="36" t="s">
        <v>1063</v>
      </c>
      <c r="F547" s="30" t="s">
        <v>1378</v>
      </c>
      <c r="G547" s="34" t="s">
        <v>1</v>
      </c>
      <c r="H547" s="46">
        <v>8</v>
      </c>
      <c r="I547" s="22"/>
      <c r="J547" s="22">
        <f t="shared" si="96"/>
        <v>0</v>
      </c>
      <c r="K547" s="22">
        <f t="shared" si="97"/>
        <v>0</v>
      </c>
    </row>
    <row r="548" spans="2:14" ht="45" x14ac:dyDescent="0.25">
      <c r="B548" s="49">
        <v>9003010</v>
      </c>
      <c r="C548" s="13" t="s">
        <v>214</v>
      </c>
      <c r="D548" s="13" t="s">
        <v>799</v>
      </c>
      <c r="E548" s="36" t="s">
        <v>142</v>
      </c>
      <c r="F548" s="30" t="s">
        <v>352</v>
      </c>
      <c r="G548" s="34" t="s">
        <v>1</v>
      </c>
      <c r="H548" s="46">
        <v>5</v>
      </c>
      <c r="I548" s="22"/>
      <c r="J548" s="22">
        <f t="shared" si="96"/>
        <v>0</v>
      </c>
      <c r="K548" s="22">
        <f t="shared" si="97"/>
        <v>0</v>
      </c>
    </row>
    <row r="549" spans="2:14" ht="45" x14ac:dyDescent="0.25">
      <c r="B549" s="49">
        <v>9003011</v>
      </c>
      <c r="C549" s="13" t="s">
        <v>214</v>
      </c>
      <c r="D549" s="13" t="s">
        <v>799</v>
      </c>
      <c r="E549" s="36" t="s">
        <v>144</v>
      </c>
      <c r="F549" s="30" t="s">
        <v>1379</v>
      </c>
      <c r="G549" s="34" t="s">
        <v>1</v>
      </c>
      <c r="H549" s="46">
        <v>1</v>
      </c>
      <c r="I549" s="22"/>
      <c r="J549" s="22">
        <f t="shared" si="96"/>
        <v>0</v>
      </c>
      <c r="K549" s="22">
        <f t="shared" si="97"/>
        <v>0</v>
      </c>
    </row>
    <row r="550" spans="2:14" ht="45" x14ac:dyDescent="0.25">
      <c r="B550" s="49">
        <v>9003012</v>
      </c>
      <c r="C550" s="13" t="s">
        <v>214</v>
      </c>
      <c r="D550" s="13" t="s">
        <v>799</v>
      </c>
      <c r="E550" s="36" t="s">
        <v>158</v>
      </c>
      <c r="F550" s="30" t="s">
        <v>1380</v>
      </c>
      <c r="G550" s="34" t="s">
        <v>1</v>
      </c>
      <c r="H550" s="46">
        <v>2</v>
      </c>
      <c r="I550" s="22"/>
      <c r="J550" s="22">
        <f t="shared" si="96"/>
        <v>0</v>
      </c>
      <c r="K550" s="22">
        <f t="shared" si="97"/>
        <v>0</v>
      </c>
    </row>
    <row r="551" spans="2:14" ht="60" x14ac:dyDescent="0.25">
      <c r="B551" s="49">
        <v>9003013</v>
      </c>
      <c r="C551" s="13" t="s">
        <v>214</v>
      </c>
      <c r="D551" s="13" t="s">
        <v>799</v>
      </c>
      <c r="E551" s="36" t="s">
        <v>147</v>
      </c>
      <c r="F551" s="30" t="s">
        <v>353</v>
      </c>
      <c r="G551" s="34" t="s">
        <v>1</v>
      </c>
      <c r="H551" s="46">
        <v>10</v>
      </c>
      <c r="I551" s="22"/>
      <c r="J551" s="22">
        <f t="shared" si="96"/>
        <v>0</v>
      </c>
      <c r="K551" s="22">
        <f t="shared" si="97"/>
        <v>0</v>
      </c>
    </row>
    <row r="552" spans="2:14" ht="60" x14ac:dyDescent="0.25">
      <c r="B552" s="49">
        <v>9003014</v>
      </c>
      <c r="C552" s="13" t="s">
        <v>214</v>
      </c>
      <c r="D552" s="13" t="s">
        <v>799</v>
      </c>
      <c r="E552" s="36" t="s">
        <v>1064</v>
      </c>
      <c r="F552" s="30" t="s">
        <v>1381</v>
      </c>
      <c r="G552" s="34" t="s">
        <v>1</v>
      </c>
      <c r="H552" s="46">
        <v>6</v>
      </c>
      <c r="I552" s="22"/>
      <c r="J552" s="22">
        <f t="shared" si="96"/>
        <v>0</v>
      </c>
      <c r="K552" s="22">
        <f t="shared" si="97"/>
        <v>0</v>
      </c>
    </row>
    <row r="553" spans="2:14" ht="60" x14ac:dyDescent="0.25">
      <c r="B553" s="49">
        <v>9003015</v>
      </c>
      <c r="C553" s="13" t="s">
        <v>214</v>
      </c>
      <c r="D553" s="13" t="s">
        <v>799</v>
      </c>
      <c r="E553" s="36" t="s">
        <v>1065</v>
      </c>
      <c r="F553" s="30" t="s">
        <v>1382</v>
      </c>
      <c r="G553" s="34" t="s">
        <v>1</v>
      </c>
      <c r="H553" s="46">
        <v>6</v>
      </c>
      <c r="I553" s="22"/>
      <c r="J553" s="22">
        <f t="shared" si="96"/>
        <v>0</v>
      </c>
      <c r="K553" s="22">
        <f t="shared" si="97"/>
        <v>0</v>
      </c>
    </row>
    <row r="554" spans="2:14" ht="60" x14ac:dyDescent="0.25">
      <c r="B554" s="49">
        <v>9003016</v>
      </c>
      <c r="C554" s="13" t="s">
        <v>214</v>
      </c>
      <c r="D554" s="13" t="s">
        <v>799</v>
      </c>
      <c r="E554" s="36" t="s">
        <v>179</v>
      </c>
      <c r="F554" s="30" t="s">
        <v>1383</v>
      </c>
      <c r="G554" s="34" t="s">
        <v>1</v>
      </c>
      <c r="H554" s="46">
        <v>2</v>
      </c>
      <c r="I554" s="22"/>
      <c r="J554" s="22">
        <f t="shared" si="96"/>
        <v>0</v>
      </c>
      <c r="K554" s="22">
        <f t="shared" si="97"/>
        <v>0</v>
      </c>
    </row>
    <row r="555" spans="2:14" ht="60" x14ac:dyDescent="0.25">
      <c r="B555" s="49">
        <v>9003017</v>
      </c>
      <c r="C555" s="13" t="s">
        <v>214</v>
      </c>
      <c r="D555" s="13" t="s">
        <v>799</v>
      </c>
      <c r="E555" s="36" t="s">
        <v>157</v>
      </c>
      <c r="F555" s="30" t="s">
        <v>1384</v>
      </c>
      <c r="G555" s="34" t="s">
        <v>1</v>
      </c>
      <c r="H555" s="46">
        <v>35</v>
      </c>
      <c r="I555" s="22"/>
      <c r="J555" s="22">
        <f t="shared" si="96"/>
        <v>0</v>
      </c>
      <c r="K555" s="22">
        <f t="shared" si="97"/>
        <v>0</v>
      </c>
    </row>
    <row r="556" spans="2:14" ht="47.25" x14ac:dyDescent="0.25">
      <c r="B556" s="33">
        <v>9004</v>
      </c>
      <c r="C556" s="15"/>
      <c r="D556" s="15"/>
      <c r="E556" s="36"/>
      <c r="F556" s="14" t="s">
        <v>354</v>
      </c>
      <c r="G556" s="15"/>
      <c r="H556" s="45"/>
      <c r="I556" s="23"/>
      <c r="J556" s="23">
        <f>SUM(J557:J558)</f>
        <v>0</v>
      </c>
      <c r="K556" s="23">
        <f>SUM(K557:K558)</f>
        <v>0</v>
      </c>
      <c r="M556" s="5"/>
      <c r="N556" s="43"/>
    </row>
    <row r="557" spans="2:14" ht="60" x14ac:dyDescent="0.25">
      <c r="B557" s="49">
        <v>9004001</v>
      </c>
      <c r="C557" s="13" t="s">
        <v>215</v>
      </c>
      <c r="D557" s="13" t="s">
        <v>799</v>
      </c>
      <c r="E557" s="36">
        <v>11709</v>
      </c>
      <c r="F557" s="30" t="s">
        <v>355</v>
      </c>
      <c r="G557" s="34" t="s">
        <v>1</v>
      </c>
      <c r="H557" s="46">
        <v>32</v>
      </c>
      <c r="I557" s="22"/>
      <c r="J557" s="22">
        <f t="shared" ref="J557:J558" si="98">I557*H557</f>
        <v>0</v>
      </c>
      <c r="K557" s="22">
        <f t="shared" ref="K557:K558" si="99">J557*$O$1</f>
        <v>0</v>
      </c>
    </row>
    <row r="558" spans="2:14" ht="60" x14ac:dyDescent="0.25">
      <c r="B558" s="49">
        <v>9004002</v>
      </c>
      <c r="C558" s="13" t="s">
        <v>215</v>
      </c>
      <c r="D558" s="13" t="s">
        <v>797</v>
      </c>
      <c r="E558" s="36" t="s">
        <v>2225</v>
      </c>
      <c r="F558" s="30" t="s">
        <v>356</v>
      </c>
      <c r="G558" s="34" t="s">
        <v>1</v>
      </c>
      <c r="H558" s="46">
        <v>32</v>
      </c>
      <c r="I558" s="22"/>
      <c r="J558" s="22">
        <f t="shared" si="98"/>
        <v>0</v>
      </c>
      <c r="K558" s="22">
        <f t="shared" si="99"/>
        <v>0</v>
      </c>
    </row>
    <row r="559" spans="2:14" ht="47.25" x14ac:dyDescent="0.25">
      <c r="B559" s="33">
        <v>9005</v>
      </c>
      <c r="C559" s="15"/>
      <c r="D559" s="15"/>
      <c r="E559" s="36"/>
      <c r="F559" s="14" t="s">
        <v>357</v>
      </c>
      <c r="G559" s="15"/>
      <c r="H559" s="46"/>
      <c r="I559" s="23"/>
      <c r="J559" s="23">
        <f>SUM(J560:J575)</f>
        <v>0</v>
      </c>
      <c r="K559" s="23">
        <f>SUM(K560:K575)</f>
        <v>0</v>
      </c>
      <c r="M559" s="5"/>
      <c r="N559" s="43"/>
    </row>
    <row r="560" spans="2:14" ht="45" x14ac:dyDescent="0.25">
      <c r="B560" s="49">
        <v>9005001</v>
      </c>
      <c r="C560" s="13" t="s">
        <v>215</v>
      </c>
      <c r="D560" s="13" t="s">
        <v>799</v>
      </c>
      <c r="E560" s="36">
        <v>39141</v>
      </c>
      <c r="F560" s="30" t="s">
        <v>358</v>
      </c>
      <c r="G560" s="34" t="s">
        <v>1</v>
      </c>
      <c r="H560" s="46">
        <v>30</v>
      </c>
      <c r="I560" s="22"/>
      <c r="J560" s="22">
        <f t="shared" ref="J560:J575" si="100">I560*H560</f>
        <v>0</v>
      </c>
      <c r="K560" s="22">
        <f t="shared" ref="K560:K575" si="101">J560*$O$1</f>
        <v>0</v>
      </c>
    </row>
    <row r="561" spans="2:14" ht="45" x14ac:dyDescent="0.25">
      <c r="B561" s="49">
        <v>9005002</v>
      </c>
      <c r="C561" s="13" t="s">
        <v>215</v>
      </c>
      <c r="D561" s="13" t="s">
        <v>799</v>
      </c>
      <c r="E561" s="36">
        <v>39145</v>
      </c>
      <c r="F561" s="30" t="s">
        <v>359</v>
      </c>
      <c r="G561" s="34" t="s">
        <v>1</v>
      </c>
      <c r="H561" s="46">
        <v>12</v>
      </c>
      <c r="I561" s="22"/>
      <c r="J561" s="22">
        <f t="shared" si="100"/>
        <v>0</v>
      </c>
      <c r="K561" s="22">
        <f t="shared" si="101"/>
        <v>0</v>
      </c>
    </row>
    <row r="562" spans="2:14" ht="45" x14ac:dyDescent="0.25">
      <c r="B562" s="49">
        <v>9005003</v>
      </c>
      <c r="C562" s="13" t="s">
        <v>215</v>
      </c>
      <c r="D562" s="13" t="s">
        <v>799</v>
      </c>
      <c r="E562" s="36">
        <v>39145</v>
      </c>
      <c r="F562" s="30" t="s">
        <v>1385</v>
      </c>
      <c r="G562" s="34" t="s">
        <v>1</v>
      </c>
      <c r="H562" s="46">
        <v>7</v>
      </c>
      <c r="I562" s="22"/>
      <c r="J562" s="22">
        <f t="shared" si="100"/>
        <v>0</v>
      </c>
      <c r="K562" s="22">
        <f t="shared" si="101"/>
        <v>0</v>
      </c>
    </row>
    <row r="563" spans="2:14" ht="45" x14ac:dyDescent="0.25">
      <c r="B563" s="49">
        <v>9005004</v>
      </c>
      <c r="C563" s="13" t="s">
        <v>215</v>
      </c>
      <c r="D563" s="13" t="s">
        <v>797</v>
      </c>
      <c r="E563" s="36" t="s">
        <v>2226</v>
      </c>
      <c r="F563" s="30" t="s">
        <v>360</v>
      </c>
      <c r="G563" s="34" t="s">
        <v>1</v>
      </c>
      <c r="H563" s="46">
        <v>30</v>
      </c>
      <c r="I563" s="22"/>
      <c r="J563" s="22">
        <f t="shared" si="100"/>
        <v>0</v>
      </c>
      <c r="K563" s="22">
        <f t="shared" si="101"/>
        <v>0</v>
      </c>
    </row>
    <row r="564" spans="2:14" ht="45" x14ac:dyDescent="0.25">
      <c r="B564" s="49">
        <v>9005005</v>
      </c>
      <c r="C564" s="13" t="s">
        <v>215</v>
      </c>
      <c r="D564" s="13" t="s">
        <v>797</v>
      </c>
      <c r="E564" s="36" t="s">
        <v>2227</v>
      </c>
      <c r="F564" s="30" t="s">
        <v>361</v>
      </c>
      <c r="G564" s="34" t="s">
        <v>1</v>
      </c>
      <c r="H564" s="46">
        <v>12</v>
      </c>
      <c r="I564" s="22"/>
      <c r="J564" s="22">
        <f t="shared" si="100"/>
        <v>0</v>
      </c>
      <c r="K564" s="22">
        <f t="shared" si="101"/>
        <v>0</v>
      </c>
    </row>
    <row r="565" spans="2:14" ht="45" x14ac:dyDescent="0.25">
      <c r="B565" s="49">
        <v>9005006</v>
      </c>
      <c r="C565" s="13" t="s">
        <v>215</v>
      </c>
      <c r="D565" s="13" t="s">
        <v>797</v>
      </c>
      <c r="E565" s="36" t="s">
        <v>2228</v>
      </c>
      <c r="F565" s="30" t="s">
        <v>1386</v>
      </c>
      <c r="G565" s="34" t="s">
        <v>1</v>
      </c>
      <c r="H565" s="46">
        <v>7</v>
      </c>
      <c r="I565" s="22"/>
      <c r="J565" s="22">
        <f t="shared" si="100"/>
        <v>0</v>
      </c>
      <c r="K565" s="22">
        <f t="shared" si="101"/>
        <v>0</v>
      </c>
    </row>
    <row r="566" spans="2:14" ht="45" x14ac:dyDescent="0.25">
      <c r="B566" s="49">
        <v>9005007</v>
      </c>
      <c r="C566" s="13" t="s">
        <v>215</v>
      </c>
      <c r="D566" s="13" t="s">
        <v>799</v>
      </c>
      <c r="E566" s="36">
        <v>14211</v>
      </c>
      <c r="F566" s="30" t="s">
        <v>362</v>
      </c>
      <c r="G566" s="34" t="s">
        <v>1</v>
      </c>
      <c r="H566" s="46">
        <v>30</v>
      </c>
      <c r="I566" s="22"/>
      <c r="J566" s="22">
        <f t="shared" si="100"/>
        <v>0</v>
      </c>
      <c r="K566" s="22">
        <f t="shared" si="101"/>
        <v>0</v>
      </c>
    </row>
    <row r="567" spans="2:14" ht="45" x14ac:dyDescent="0.25">
      <c r="B567" s="49">
        <v>9005008</v>
      </c>
      <c r="C567" s="13" t="s">
        <v>215</v>
      </c>
      <c r="D567" s="13" t="s">
        <v>799</v>
      </c>
      <c r="E567" s="36">
        <v>14211</v>
      </c>
      <c r="F567" s="30" t="s">
        <v>363</v>
      </c>
      <c r="G567" s="34" t="s">
        <v>1</v>
      </c>
      <c r="H567" s="46">
        <v>12</v>
      </c>
      <c r="I567" s="22"/>
      <c r="J567" s="22">
        <f t="shared" si="100"/>
        <v>0</v>
      </c>
      <c r="K567" s="22">
        <f t="shared" si="101"/>
        <v>0</v>
      </c>
    </row>
    <row r="568" spans="2:14" ht="45" x14ac:dyDescent="0.25">
      <c r="B568" s="49">
        <v>9005009</v>
      </c>
      <c r="C568" s="13" t="s">
        <v>215</v>
      </c>
      <c r="D568" s="13" t="s">
        <v>799</v>
      </c>
      <c r="E568" s="36">
        <v>14211</v>
      </c>
      <c r="F568" s="30" t="s">
        <v>1387</v>
      </c>
      <c r="G568" s="34" t="s">
        <v>1</v>
      </c>
      <c r="H568" s="46">
        <v>7</v>
      </c>
      <c r="I568" s="22"/>
      <c r="J568" s="22">
        <f t="shared" si="100"/>
        <v>0</v>
      </c>
      <c r="K568" s="22">
        <f t="shared" si="101"/>
        <v>0</v>
      </c>
    </row>
    <row r="569" spans="2:14" ht="45" x14ac:dyDescent="0.25">
      <c r="B569" s="49">
        <v>9005010</v>
      </c>
      <c r="C569" s="13" t="s">
        <v>215</v>
      </c>
      <c r="D569" s="13" t="s">
        <v>797</v>
      </c>
      <c r="E569" s="36" t="s">
        <v>2229</v>
      </c>
      <c r="F569" s="30" t="s">
        <v>364</v>
      </c>
      <c r="G569" s="34" t="s">
        <v>2</v>
      </c>
      <c r="H569" s="46">
        <v>2</v>
      </c>
      <c r="I569" s="22"/>
      <c r="J569" s="22">
        <f t="shared" si="100"/>
        <v>0</v>
      </c>
      <c r="K569" s="22">
        <f t="shared" si="101"/>
        <v>0</v>
      </c>
    </row>
    <row r="570" spans="2:14" ht="45" x14ac:dyDescent="0.25">
      <c r="B570" s="49">
        <v>9005011</v>
      </c>
      <c r="C570" s="13" t="s">
        <v>215</v>
      </c>
      <c r="D570" s="13" t="s">
        <v>797</v>
      </c>
      <c r="E570" s="36" t="s">
        <v>2230</v>
      </c>
      <c r="F570" s="30" t="s">
        <v>578</v>
      </c>
      <c r="G570" s="34" t="s">
        <v>2</v>
      </c>
      <c r="H570" s="46">
        <v>3</v>
      </c>
      <c r="I570" s="22"/>
      <c r="J570" s="22">
        <f t="shared" si="100"/>
        <v>0</v>
      </c>
      <c r="K570" s="22">
        <f t="shared" si="101"/>
        <v>0</v>
      </c>
    </row>
    <row r="571" spans="2:14" ht="45" x14ac:dyDescent="0.25">
      <c r="B571" s="49">
        <v>9005012</v>
      </c>
      <c r="C571" s="13" t="s">
        <v>215</v>
      </c>
      <c r="D571" s="13" t="s">
        <v>799</v>
      </c>
      <c r="E571" s="36">
        <v>11963</v>
      </c>
      <c r="F571" s="30" t="s">
        <v>365</v>
      </c>
      <c r="G571" s="34" t="s">
        <v>1</v>
      </c>
      <c r="H571" s="46">
        <v>20</v>
      </c>
      <c r="I571" s="22"/>
      <c r="J571" s="22">
        <f t="shared" si="100"/>
        <v>0</v>
      </c>
      <c r="K571" s="22">
        <f t="shared" si="101"/>
        <v>0</v>
      </c>
    </row>
    <row r="572" spans="2:14" ht="45" x14ac:dyDescent="0.25">
      <c r="B572" s="49">
        <v>9005013</v>
      </c>
      <c r="C572" s="13" t="s">
        <v>215</v>
      </c>
      <c r="D572" s="13" t="s">
        <v>799</v>
      </c>
      <c r="E572" s="36">
        <v>11964</v>
      </c>
      <c r="F572" s="30" t="s">
        <v>366</v>
      </c>
      <c r="G572" s="34" t="s">
        <v>1</v>
      </c>
      <c r="H572" s="46">
        <v>30</v>
      </c>
      <c r="I572" s="22"/>
      <c r="J572" s="22">
        <f t="shared" si="100"/>
        <v>0</v>
      </c>
      <c r="K572" s="22">
        <f t="shared" si="101"/>
        <v>0</v>
      </c>
    </row>
    <row r="573" spans="2:14" ht="45" x14ac:dyDescent="0.25">
      <c r="B573" s="49">
        <v>9005014</v>
      </c>
      <c r="C573" s="13" t="s">
        <v>215</v>
      </c>
      <c r="D573" s="13" t="s">
        <v>799</v>
      </c>
      <c r="E573" s="36">
        <v>14211</v>
      </c>
      <c r="F573" s="30" t="s">
        <v>367</v>
      </c>
      <c r="G573" s="34" t="s">
        <v>1</v>
      </c>
      <c r="H573" s="46">
        <v>60</v>
      </c>
      <c r="I573" s="22"/>
      <c r="J573" s="22">
        <f t="shared" si="100"/>
        <v>0</v>
      </c>
      <c r="K573" s="22">
        <f t="shared" si="101"/>
        <v>0</v>
      </c>
    </row>
    <row r="574" spans="2:14" ht="45" x14ac:dyDescent="0.25">
      <c r="B574" s="49">
        <v>9005015</v>
      </c>
      <c r="C574" s="13" t="s">
        <v>215</v>
      </c>
      <c r="D574" s="13" t="s">
        <v>799</v>
      </c>
      <c r="E574" s="36">
        <v>14211</v>
      </c>
      <c r="F574" s="30" t="s">
        <v>368</v>
      </c>
      <c r="G574" s="34" t="s">
        <v>1</v>
      </c>
      <c r="H574" s="46">
        <v>24</v>
      </c>
      <c r="I574" s="22"/>
      <c r="J574" s="22">
        <f t="shared" si="100"/>
        <v>0</v>
      </c>
      <c r="K574" s="22">
        <f t="shared" si="101"/>
        <v>0</v>
      </c>
    </row>
    <row r="575" spans="2:14" ht="45" x14ac:dyDescent="0.25">
      <c r="B575" s="49">
        <v>9005016</v>
      </c>
      <c r="C575" s="13" t="s">
        <v>215</v>
      </c>
      <c r="D575" s="13" t="s">
        <v>799</v>
      </c>
      <c r="E575" s="36">
        <v>14211</v>
      </c>
      <c r="F575" s="30" t="s">
        <v>1388</v>
      </c>
      <c r="G575" s="34" t="s">
        <v>1</v>
      </c>
      <c r="H575" s="46">
        <v>14</v>
      </c>
      <c r="I575" s="22"/>
      <c r="J575" s="22">
        <f t="shared" si="100"/>
        <v>0</v>
      </c>
      <c r="K575" s="22">
        <f t="shared" si="101"/>
        <v>0</v>
      </c>
    </row>
    <row r="576" spans="2:14" ht="47.25" x14ac:dyDescent="0.25">
      <c r="B576" s="33">
        <v>9006</v>
      </c>
      <c r="C576" s="15"/>
      <c r="D576" s="15"/>
      <c r="E576" s="36"/>
      <c r="F576" s="14" t="s">
        <v>369</v>
      </c>
      <c r="G576" s="15"/>
      <c r="H576" s="46"/>
      <c r="I576" s="23"/>
      <c r="J576" s="23">
        <f>SUM(J577:J579)</f>
        <v>0</v>
      </c>
      <c r="K576" s="23">
        <f>SUM(K577:K579)</f>
        <v>0</v>
      </c>
      <c r="M576" s="5"/>
      <c r="N576" s="43"/>
    </row>
    <row r="577" spans="2:14" ht="45" x14ac:dyDescent="0.25">
      <c r="B577" s="49">
        <v>9006001</v>
      </c>
      <c r="C577" s="13" t="s">
        <v>215</v>
      </c>
      <c r="D577" s="13" t="s">
        <v>799</v>
      </c>
      <c r="E577" s="36">
        <v>39328</v>
      </c>
      <c r="F577" s="30" t="s">
        <v>370</v>
      </c>
      <c r="G577" s="34" t="s">
        <v>1</v>
      </c>
      <c r="H577" s="46">
        <v>8</v>
      </c>
      <c r="I577" s="22"/>
      <c r="J577" s="22">
        <f t="shared" ref="J577:J579" si="102">I577*H577</f>
        <v>0</v>
      </c>
      <c r="K577" s="22">
        <f t="shared" ref="K577:K579" si="103">J577*$O$1</f>
        <v>0</v>
      </c>
    </row>
    <row r="578" spans="2:14" ht="45" x14ac:dyDescent="0.25">
      <c r="B578" s="49">
        <v>9006002</v>
      </c>
      <c r="C578" s="13" t="s">
        <v>215</v>
      </c>
      <c r="D578" s="13" t="s">
        <v>799</v>
      </c>
      <c r="E578" s="36">
        <v>299</v>
      </c>
      <c r="F578" s="30" t="s">
        <v>371</v>
      </c>
      <c r="G578" s="34" t="s">
        <v>1</v>
      </c>
      <c r="H578" s="46">
        <v>2</v>
      </c>
      <c r="I578" s="22"/>
      <c r="J578" s="22">
        <f t="shared" si="102"/>
        <v>0</v>
      </c>
      <c r="K578" s="22">
        <f t="shared" si="103"/>
        <v>0</v>
      </c>
    </row>
    <row r="579" spans="2:14" ht="45" x14ac:dyDescent="0.25">
      <c r="B579" s="49">
        <v>9006003</v>
      </c>
      <c r="C579" s="13" t="s">
        <v>215</v>
      </c>
      <c r="D579" s="13" t="s">
        <v>799</v>
      </c>
      <c r="E579" s="36">
        <v>39145</v>
      </c>
      <c r="F579" s="30" t="s">
        <v>1389</v>
      </c>
      <c r="G579" s="34" t="s">
        <v>1</v>
      </c>
      <c r="H579" s="46">
        <v>8</v>
      </c>
      <c r="I579" s="22"/>
      <c r="J579" s="22">
        <f t="shared" si="102"/>
        <v>0</v>
      </c>
      <c r="K579" s="22">
        <f t="shared" si="103"/>
        <v>0</v>
      </c>
    </row>
    <row r="580" spans="2:14" ht="47.25" x14ac:dyDescent="0.25">
      <c r="B580" s="33">
        <v>9007</v>
      </c>
      <c r="C580" s="15"/>
      <c r="D580" s="15"/>
      <c r="E580" s="36"/>
      <c r="F580" s="14" t="s">
        <v>372</v>
      </c>
      <c r="G580" s="14"/>
      <c r="H580" s="14"/>
      <c r="I580" s="14"/>
      <c r="J580" s="23">
        <f>SUM(J581:J586)</f>
        <v>0</v>
      </c>
      <c r="K580" s="23">
        <f>SUM(K581:K586)</f>
        <v>0</v>
      </c>
      <c r="M580" s="5"/>
      <c r="N580" s="43"/>
    </row>
    <row r="581" spans="2:14" ht="60" x14ac:dyDescent="0.25">
      <c r="B581" s="49">
        <v>9007001</v>
      </c>
      <c r="C581" s="13" t="s">
        <v>215</v>
      </c>
      <c r="D581" s="13" t="s">
        <v>797</v>
      </c>
      <c r="E581" s="36" t="s">
        <v>2231</v>
      </c>
      <c r="F581" s="30" t="s">
        <v>1390</v>
      </c>
      <c r="G581" s="34" t="s">
        <v>1</v>
      </c>
      <c r="H581" s="46">
        <v>171</v>
      </c>
      <c r="I581" s="22"/>
      <c r="J581" s="22">
        <f t="shared" ref="J581:J586" si="104">I581*H581</f>
        <v>0</v>
      </c>
      <c r="K581" s="22">
        <f t="shared" ref="K581:K586" si="105">J581*$O$1</f>
        <v>0</v>
      </c>
    </row>
    <row r="582" spans="2:14" ht="45" x14ac:dyDescent="0.25">
      <c r="B582" s="49">
        <v>9007002</v>
      </c>
      <c r="C582" s="13" t="s">
        <v>215</v>
      </c>
      <c r="D582" s="13" t="s">
        <v>797</v>
      </c>
      <c r="E582" s="36" t="s">
        <v>2232</v>
      </c>
      <c r="F582" s="30" t="s">
        <v>373</v>
      </c>
      <c r="G582" s="34" t="s">
        <v>1</v>
      </c>
      <c r="H582" s="46">
        <v>171</v>
      </c>
      <c r="I582" s="22"/>
      <c r="J582" s="22">
        <f t="shared" si="104"/>
        <v>0</v>
      </c>
      <c r="K582" s="22">
        <f t="shared" si="105"/>
        <v>0</v>
      </c>
    </row>
    <row r="583" spans="2:14" ht="45" x14ac:dyDescent="0.25">
      <c r="B583" s="49">
        <v>9007003</v>
      </c>
      <c r="C583" s="13" t="s">
        <v>215</v>
      </c>
      <c r="D583" s="13" t="s">
        <v>797</v>
      </c>
      <c r="E583" s="36" t="s">
        <v>2233</v>
      </c>
      <c r="F583" s="30" t="s">
        <v>1391</v>
      </c>
      <c r="G583" s="34" t="s">
        <v>1</v>
      </c>
      <c r="H583" s="46">
        <v>25</v>
      </c>
      <c r="I583" s="22"/>
      <c r="J583" s="22">
        <f t="shared" si="104"/>
        <v>0</v>
      </c>
      <c r="K583" s="22">
        <f t="shared" si="105"/>
        <v>0</v>
      </c>
    </row>
    <row r="584" spans="2:14" ht="60" x14ac:dyDescent="0.25">
      <c r="B584" s="49">
        <v>9007004</v>
      </c>
      <c r="C584" s="13" t="s">
        <v>215</v>
      </c>
      <c r="D584" s="13" t="s">
        <v>797</v>
      </c>
      <c r="E584" s="36" t="s">
        <v>2234</v>
      </c>
      <c r="F584" s="30" t="s">
        <v>1392</v>
      </c>
      <c r="G584" s="34" t="s">
        <v>1</v>
      </c>
      <c r="H584" s="46">
        <v>47</v>
      </c>
      <c r="I584" s="22"/>
      <c r="J584" s="22">
        <f t="shared" si="104"/>
        <v>0</v>
      </c>
      <c r="K584" s="22">
        <f t="shared" si="105"/>
        <v>0</v>
      </c>
    </row>
    <row r="585" spans="2:14" ht="45" x14ac:dyDescent="0.25">
      <c r="B585" s="49">
        <v>9007005</v>
      </c>
      <c r="C585" s="13" t="s">
        <v>215</v>
      </c>
      <c r="D585" s="13" t="s">
        <v>797</v>
      </c>
      <c r="E585" s="36" t="s">
        <v>2235</v>
      </c>
      <c r="F585" s="30" t="s">
        <v>374</v>
      </c>
      <c r="G585" s="34" t="s">
        <v>1</v>
      </c>
      <c r="H585" s="46">
        <v>7</v>
      </c>
      <c r="I585" s="22"/>
      <c r="J585" s="22">
        <f t="shared" si="104"/>
        <v>0</v>
      </c>
      <c r="K585" s="22">
        <f t="shared" si="105"/>
        <v>0</v>
      </c>
    </row>
    <row r="586" spans="2:14" ht="60" x14ac:dyDescent="0.25">
      <c r="B586" s="49">
        <v>9007006</v>
      </c>
      <c r="C586" s="13" t="s">
        <v>215</v>
      </c>
      <c r="D586" s="13" t="s">
        <v>797</v>
      </c>
      <c r="E586" s="36" t="s">
        <v>2236</v>
      </c>
      <c r="F586" s="30" t="s">
        <v>375</v>
      </c>
      <c r="G586" s="34" t="s">
        <v>1</v>
      </c>
      <c r="H586" s="46">
        <v>7</v>
      </c>
      <c r="I586" s="22"/>
      <c r="J586" s="22">
        <f t="shared" si="104"/>
        <v>0</v>
      </c>
      <c r="K586" s="22">
        <f t="shared" si="105"/>
        <v>0</v>
      </c>
    </row>
    <row r="587" spans="2:14" ht="47.25" x14ac:dyDescent="0.25">
      <c r="B587" s="33">
        <v>9008</v>
      </c>
      <c r="C587" s="15"/>
      <c r="D587" s="15"/>
      <c r="E587" s="36"/>
      <c r="F587" s="14" t="s">
        <v>376</v>
      </c>
      <c r="G587" s="15"/>
      <c r="H587" s="45"/>
      <c r="I587" s="23"/>
      <c r="J587" s="23">
        <f>SUM(J588:J588)</f>
        <v>0</v>
      </c>
      <c r="K587" s="23">
        <f>SUM(K588:K588)</f>
        <v>0</v>
      </c>
      <c r="M587" s="5"/>
      <c r="N587" s="43"/>
    </row>
    <row r="588" spans="2:14" ht="60" x14ac:dyDescent="0.25">
      <c r="B588" s="49">
        <v>9008001</v>
      </c>
      <c r="C588" s="13" t="s">
        <v>214</v>
      </c>
      <c r="D588" s="13" t="s">
        <v>799</v>
      </c>
      <c r="E588" s="36" t="s">
        <v>1076</v>
      </c>
      <c r="F588" s="30" t="s">
        <v>1236</v>
      </c>
      <c r="G588" s="34" t="s">
        <v>1</v>
      </c>
      <c r="H588" s="46">
        <v>1</v>
      </c>
      <c r="I588" s="22"/>
      <c r="J588" s="22">
        <f>I588*H588</f>
        <v>0</v>
      </c>
      <c r="K588" s="22">
        <f>J588*$O$1</f>
        <v>0</v>
      </c>
    </row>
    <row r="589" spans="2:14" ht="47.25" x14ac:dyDescent="0.25">
      <c r="B589" s="33">
        <v>9009</v>
      </c>
      <c r="C589" s="15"/>
      <c r="D589" s="15"/>
      <c r="E589" s="36"/>
      <c r="F589" s="14" t="s">
        <v>377</v>
      </c>
      <c r="G589" s="15"/>
      <c r="H589" s="45"/>
      <c r="I589" s="23"/>
      <c r="J589" s="23">
        <f>SUM(J590:J593)</f>
        <v>0</v>
      </c>
      <c r="K589" s="23">
        <f>SUM(K590:K593)</f>
        <v>0</v>
      </c>
      <c r="M589" s="5"/>
      <c r="N589" s="43"/>
    </row>
    <row r="590" spans="2:14" ht="45" x14ac:dyDescent="0.25">
      <c r="B590" s="49">
        <v>9009001</v>
      </c>
      <c r="C590" s="13" t="s">
        <v>214</v>
      </c>
      <c r="D590" s="13" t="s">
        <v>799</v>
      </c>
      <c r="E590" s="36" t="s">
        <v>184</v>
      </c>
      <c r="F590" s="30" t="s">
        <v>378</v>
      </c>
      <c r="G590" s="34" t="s">
        <v>1</v>
      </c>
      <c r="H590" s="46">
        <v>3</v>
      </c>
      <c r="I590" s="22"/>
      <c r="J590" s="22">
        <f t="shared" ref="J590:J593" si="106">I590*H590</f>
        <v>0</v>
      </c>
      <c r="K590" s="22">
        <f t="shared" ref="K590:K593" si="107">J590*$O$1</f>
        <v>0</v>
      </c>
    </row>
    <row r="591" spans="2:14" ht="60" x14ac:dyDescent="0.25">
      <c r="B591" s="49">
        <v>9009002</v>
      </c>
      <c r="C591" s="13" t="s">
        <v>215</v>
      </c>
      <c r="D591" s="13" t="s">
        <v>799</v>
      </c>
      <c r="E591" s="36">
        <v>39323</v>
      </c>
      <c r="F591" s="30" t="s">
        <v>1393</v>
      </c>
      <c r="G591" s="34" t="s">
        <v>1</v>
      </c>
      <c r="H591" s="46">
        <v>1</v>
      </c>
      <c r="I591" s="22"/>
      <c r="J591" s="22">
        <f t="shared" si="106"/>
        <v>0</v>
      </c>
      <c r="K591" s="22">
        <f t="shared" si="107"/>
        <v>0</v>
      </c>
    </row>
    <row r="592" spans="2:14" ht="45" x14ac:dyDescent="0.25">
      <c r="B592" s="49">
        <v>9009003</v>
      </c>
      <c r="C592" s="13" t="s">
        <v>215</v>
      </c>
      <c r="D592" s="13" t="s">
        <v>799</v>
      </c>
      <c r="E592" s="36">
        <v>4721</v>
      </c>
      <c r="F592" s="30" t="s">
        <v>379</v>
      </c>
      <c r="G592" s="34" t="s">
        <v>3</v>
      </c>
      <c r="H592" s="46">
        <v>4</v>
      </c>
      <c r="I592" s="22"/>
      <c r="J592" s="22">
        <f t="shared" si="106"/>
        <v>0</v>
      </c>
      <c r="K592" s="22">
        <f t="shared" si="107"/>
        <v>0</v>
      </c>
    </row>
    <row r="593" spans="2:14" ht="45" x14ac:dyDescent="0.25">
      <c r="B593" s="49">
        <v>9009004</v>
      </c>
      <c r="C593" s="13" t="s">
        <v>215</v>
      </c>
      <c r="D593" s="13" t="s">
        <v>799</v>
      </c>
      <c r="E593" s="36">
        <v>4718</v>
      </c>
      <c r="F593" s="30" t="s">
        <v>380</v>
      </c>
      <c r="G593" s="34" t="s">
        <v>3</v>
      </c>
      <c r="H593" s="46">
        <v>8</v>
      </c>
      <c r="I593" s="22"/>
      <c r="J593" s="22">
        <f t="shared" si="106"/>
        <v>0</v>
      </c>
      <c r="K593" s="22">
        <f t="shared" si="107"/>
        <v>0</v>
      </c>
    </row>
    <row r="594" spans="2:14" ht="47.25" x14ac:dyDescent="0.25">
      <c r="B594" s="33">
        <v>9010</v>
      </c>
      <c r="C594" s="15"/>
      <c r="D594" s="15"/>
      <c r="E594" s="36"/>
      <c r="F594" s="14" t="s">
        <v>1394</v>
      </c>
      <c r="G594" s="15"/>
      <c r="H594" s="45"/>
      <c r="I594" s="23"/>
      <c r="J594" s="23">
        <f>SUM(J595:J599)</f>
        <v>0</v>
      </c>
      <c r="K594" s="23">
        <f>SUM(K595:K599)</f>
        <v>0</v>
      </c>
      <c r="M594" s="5"/>
      <c r="N594" s="43"/>
    </row>
    <row r="595" spans="2:14" ht="60" x14ac:dyDescent="0.25">
      <c r="B595" s="49">
        <v>9010001</v>
      </c>
      <c r="C595" s="13" t="s">
        <v>215</v>
      </c>
      <c r="D595" s="13" t="s">
        <v>799</v>
      </c>
      <c r="E595" s="36">
        <v>122</v>
      </c>
      <c r="F595" s="30" t="s">
        <v>381</v>
      </c>
      <c r="G595" s="34" t="s">
        <v>1</v>
      </c>
      <c r="H595" s="46">
        <v>5</v>
      </c>
      <c r="I595" s="22"/>
      <c r="J595" s="22">
        <f t="shared" ref="J595:J599" si="108">I595*H595</f>
        <v>0</v>
      </c>
      <c r="K595" s="22">
        <f t="shared" ref="K595:K599" si="109">J595*$O$1</f>
        <v>0</v>
      </c>
    </row>
    <row r="596" spans="2:14" ht="60" x14ac:dyDescent="0.25">
      <c r="B596" s="49">
        <v>9010002</v>
      </c>
      <c r="C596" s="13" t="s">
        <v>215</v>
      </c>
      <c r="D596" s="13" t="s">
        <v>797</v>
      </c>
      <c r="E596" s="36" t="s">
        <v>2237</v>
      </c>
      <c r="F596" s="30" t="s">
        <v>382</v>
      </c>
      <c r="G596" s="34" t="s">
        <v>1</v>
      </c>
      <c r="H596" s="46">
        <v>2</v>
      </c>
      <c r="I596" s="22"/>
      <c r="J596" s="22">
        <f t="shared" si="108"/>
        <v>0</v>
      </c>
      <c r="K596" s="22">
        <f t="shared" si="109"/>
        <v>0</v>
      </c>
    </row>
    <row r="597" spans="2:14" ht="60" x14ac:dyDescent="0.25">
      <c r="B597" s="49">
        <v>9010003</v>
      </c>
      <c r="C597" s="13" t="s">
        <v>215</v>
      </c>
      <c r="D597" s="13" t="s">
        <v>797</v>
      </c>
      <c r="E597" s="36" t="s">
        <v>2238</v>
      </c>
      <c r="F597" s="30" t="s">
        <v>383</v>
      </c>
      <c r="G597" s="13" t="s">
        <v>2</v>
      </c>
      <c r="H597" s="46">
        <v>10</v>
      </c>
      <c r="I597" s="22"/>
      <c r="J597" s="22">
        <f t="shared" si="108"/>
        <v>0</v>
      </c>
      <c r="K597" s="22">
        <f t="shared" si="109"/>
        <v>0</v>
      </c>
    </row>
    <row r="598" spans="2:14" ht="60" x14ac:dyDescent="0.25">
      <c r="B598" s="49">
        <v>9010004</v>
      </c>
      <c r="C598" s="13" t="s">
        <v>215</v>
      </c>
      <c r="D598" s="13" t="s">
        <v>797</v>
      </c>
      <c r="E598" s="36" t="s">
        <v>2239</v>
      </c>
      <c r="F598" s="30" t="s">
        <v>384</v>
      </c>
      <c r="G598" s="34" t="s">
        <v>1</v>
      </c>
      <c r="H598" s="46">
        <v>1</v>
      </c>
      <c r="I598" s="22"/>
      <c r="J598" s="22">
        <f t="shared" si="108"/>
        <v>0</v>
      </c>
      <c r="K598" s="22">
        <f t="shared" si="109"/>
        <v>0</v>
      </c>
    </row>
    <row r="599" spans="2:14" ht="60" x14ac:dyDescent="0.25">
      <c r="B599" s="49">
        <v>9010005</v>
      </c>
      <c r="C599" s="13" t="s">
        <v>215</v>
      </c>
      <c r="D599" s="13" t="s">
        <v>797</v>
      </c>
      <c r="E599" s="36" t="s">
        <v>2240</v>
      </c>
      <c r="F599" s="30" t="s">
        <v>385</v>
      </c>
      <c r="G599" s="34" t="s">
        <v>1</v>
      </c>
      <c r="H599" s="46">
        <v>10</v>
      </c>
      <c r="I599" s="22"/>
      <c r="J599" s="22">
        <f t="shared" si="108"/>
        <v>0</v>
      </c>
      <c r="K599" s="22">
        <f t="shared" si="109"/>
        <v>0</v>
      </c>
    </row>
    <row r="600" spans="2:14" ht="47.25" x14ac:dyDescent="0.25">
      <c r="B600" s="16">
        <v>10</v>
      </c>
      <c r="C600" s="18"/>
      <c r="D600" s="18"/>
      <c r="E600" s="39"/>
      <c r="F600" s="17" t="s">
        <v>386</v>
      </c>
      <c r="G600" s="18"/>
      <c r="H600" s="44"/>
      <c r="I600" s="25"/>
      <c r="J600" s="25" t="e">
        <f>SUM(J601:J1286)/2</f>
        <v>#REF!</v>
      </c>
      <c r="K600" s="25" t="e">
        <f>J600*$S$1</f>
        <v>#REF!</v>
      </c>
      <c r="M600" s="5"/>
      <c r="N600" s="43"/>
    </row>
    <row r="601" spans="2:14" ht="47.25" x14ac:dyDescent="0.25">
      <c r="B601" s="33">
        <v>10001</v>
      </c>
      <c r="C601" s="15"/>
      <c r="D601" s="15"/>
      <c r="E601" s="36"/>
      <c r="F601" s="42" t="s">
        <v>1766</v>
      </c>
      <c r="G601" s="15"/>
      <c r="H601" s="45"/>
      <c r="I601" s="23"/>
      <c r="J601" s="23">
        <f>SUM(J602:J603)</f>
        <v>0</v>
      </c>
      <c r="K601" s="23">
        <f>SUM(K602:K603)</f>
        <v>0</v>
      </c>
      <c r="M601" s="5"/>
      <c r="N601" s="43"/>
    </row>
    <row r="602" spans="2:14" ht="45" x14ac:dyDescent="0.25">
      <c r="B602" s="49">
        <v>10001001</v>
      </c>
      <c r="C602" s="13" t="s">
        <v>214</v>
      </c>
      <c r="D602" s="13" t="s">
        <v>799</v>
      </c>
      <c r="E602" s="36" t="s">
        <v>1095</v>
      </c>
      <c r="F602" s="52" t="s">
        <v>1758</v>
      </c>
      <c r="G602" s="34" t="s">
        <v>5</v>
      </c>
      <c r="H602" s="46">
        <v>1</v>
      </c>
      <c r="I602" s="22"/>
      <c r="J602" s="22">
        <f t="shared" ref="J602:J603" si="110">I602*H602</f>
        <v>0</v>
      </c>
      <c r="K602" s="22">
        <f t="shared" ref="K602:K603" si="111">J602*$O$1</f>
        <v>0</v>
      </c>
    </row>
    <row r="603" spans="2:14" ht="45" x14ac:dyDescent="0.25">
      <c r="B603" s="49">
        <v>10001002</v>
      </c>
      <c r="C603" s="13" t="s">
        <v>215</v>
      </c>
      <c r="D603" s="13" t="s">
        <v>800</v>
      </c>
      <c r="E603" s="36" t="s">
        <v>2241</v>
      </c>
      <c r="F603" s="52" t="s">
        <v>801</v>
      </c>
      <c r="G603" s="34" t="s">
        <v>1</v>
      </c>
      <c r="H603" s="46">
        <v>1</v>
      </c>
      <c r="I603" s="22"/>
      <c r="J603" s="22">
        <f t="shared" si="110"/>
        <v>0</v>
      </c>
      <c r="K603" s="22">
        <f t="shared" si="111"/>
        <v>0</v>
      </c>
    </row>
    <row r="604" spans="2:14" ht="47.25" x14ac:dyDescent="0.25">
      <c r="B604" s="33">
        <v>10002</v>
      </c>
      <c r="C604" s="15"/>
      <c r="D604" s="15"/>
      <c r="E604" s="36"/>
      <c r="F604" s="42" t="s">
        <v>1842</v>
      </c>
      <c r="G604" s="23"/>
      <c r="H604" s="45"/>
      <c r="I604" s="23"/>
      <c r="J604" s="23">
        <f>SUM(J605:J640)</f>
        <v>0</v>
      </c>
      <c r="K604" s="23">
        <f>SUM(K605:K640)</f>
        <v>0</v>
      </c>
      <c r="M604" s="5"/>
      <c r="N604" s="43"/>
    </row>
    <row r="605" spans="2:14" ht="75" x14ac:dyDescent="0.25">
      <c r="B605" s="49">
        <v>10002001</v>
      </c>
      <c r="C605" s="13" t="s">
        <v>214</v>
      </c>
      <c r="D605" s="13" t="s">
        <v>797</v>
      </c>
      <c r="E605" s="36" t="s">
        <v>2242</v>
      </c>
      <c r="F605" s="52" t="s">
        <v>1957</v>
      </c>
      <c r="G605" s="34" t="s">
        <v>1</v>
      </c>
      <c r="H605" s="46">
        <v>1</v>
      </c>
      <c r="I605" s="22"/>
      <c r="J605" s="22">
        <f t="shared" ref="J605:J640" si="112">I605*H605</f>
        <v>0</v>
      </c>
      <c r="K605" s="22">
        <f t="shared" ref="K605:K640" si="113">J605*$O$1</f>
        <v>0</v>
      </c>
    </row>
    <row r="606" spans="2:14" ht="75" x14ac:dyDescent="0.25">
      <c r="B606" s="49">
        <v>10002002</v>
      </c>
      <c r="C606" s="13" t="s">
        <v>215</v>
      </c>
      <c r="D606" s="13" t="s">
        <v>799</v>
      </c>
      <c r="E606" s="36">
        <v>1591</v>
      </c>
      <c r="F606" s="52" t="s">
        <v>559</v>
      </c>
      <c r="G606" s="34" t="s">
        <v>1</v>
      </c>
      <c r="H606" s="46">
        <v>16</v>
      </c>
      <c r="I606" s="22"/>
      <c r="J606" s="22">
        <f t="shared" si="112"/>
        <v>0</v>
      </c>
      <c r="K606" s="22">
        <f t="shared" si="113"/>
        <v>0</v>
      </c>
    </row>
    <row r="607" spans="2:14" ht="75" x14ac:dyDescent="0.25">
      <c r="B607" s="49">
        <v>10002003</v>
      </c>
      <c r="C607" s="13" t="s">
        <v>214</v>
      </c>
      <c r="D607" s="13" t="s">
        <v>799</v>
      </c>
      <c r="E607" s="36" t="s">
        <v>82</v>
      </c>
      <c r="F607" s="52" t="s">
        <v>562</v>
      </c>
      <c r="G607" s="13" t="s">
        <v>2</v>
      </c>
      <c r="H607" s="46">
        <v>250</v>
      </c>
      <c r="I607" s="22"/>
      <c r="J607" s="22">
        <f t="shared" si="112"/>
        <v>0</v>
      </c>
      <c r="K607" s="22">
        <f t="shared" si="113"/>
        <v>0</v>
      </c>
    </row>
    <row r="608" spans="2:14" ht="45" x14ac:dyDescent="0.25">
      <c r="B608" s="49">
        <v>10002004</v>
      </c>
      <c r="C608" s="13" t="s">
        <v>215</v>
      </c>
      <c r="D608" s="13" t="s">
        <v>797</v>
      </c>
      <c r="E608" s="36" t="s">
        <v>2243</v>
      </c>
      <c r="F608" s="52" t="s">
        <v>1843</v>
      </c>
      <c r="G608" s="34" t="s">
        <v>1</v>
      </c>
      <c r="H608" s="46">
        <v>1</v>
      </c>
      <c r="I608" s="22"/>
      <c r="J608" s="22">
        <f t="shared" si="112"/>
        <v>0</v>
      </c>
      <c r="K608" s="22">
        <f t="shared" si="113"/>
        <v>0</v>
      </c>
    </row>
    <row r="609" spans="2:11" ht="45" x14ac:dyDescent="0.25">
      <c r="B609" s="49">
        <v>10002005</v>
      </c>
      <c r="C609" s="13" t="s">
        <v>215</v>
      </c>
      <c r="D609" s="13" t="s">
        <v>799</v>
      </c>
      <c r="E609" s="36">
        <v>34714</v>
      </c>
      <c r="F609" s="52" t="s">
        <v>1844</v>
      </c>
      <c r="G609" s="34" t="s">
        <v>1</v>
      </c>
      <c r="H609" s="46">
        <v>2</v>
      </c>
      <c r="I609" s="22"/>
      <c r="J609" s="22">
        <f t="shared" si="112"/>
        <v>0</v>
      </c>
      <c r="K609" s="22">
        <f t="shared" si="113"/>
        <v>0</v>
      </c>
    </row>
    <row r="610" spans="2:11" ht="45" x14ac:dyDescent="0.25">
      <c r="B610" s="49">
        <v>10002006</v>
      </c>
      <c r="C610" s="13" t="s">
        <v>215</v>
      </c>
      <c r="D610" s="13" t="s">
        <v>797</v>
      </c>
      <c r="E610" s="36" t="s">
        <v>2244</v>
      </c>
      <c r="F610" s="52" t="s">
        <v>1845</v>
      </c>
      <c r="G610" s="34" t="s">
        <v>1</v>
      </c>
      <c r="H610" s="46">
        <v>10</v>
      </c>
      <c r="I610" s="22"/>
      <c r="J610" s="22">
        <f t="shared" si="112"/>
        <v>0</v>
      </c>
      <c r="K610" s="22">
        <f t="shared" si="113"/>
        <v>0</v>
      </c>
    </row>
    <row r="611" spans="2:11" ht="45" x14ac:dyDescent="0.25">
      <c r="B611" s="49">
        <v>10002007</v>
      </c>
      <c r="C611" s="13" t="s">
        <v>215</v>
      </c>
      <c r="D611" s="13" t="s">
        <v>797</v>
      </c>
      <c r="E611" s="36" t="s">
        <v>2245</v>
      </c>
      <c r="F611" s="52" t="s">
        <v>1846</v>
      </c>
      <c r="G611" s="34" t="s">
        <v>1</v>
      </c>
      <c r="H611" s="46">
        <v>8</v>
      </c>
      <c r="I611" s="22"/>
      <c r="J611" s="22">
        <f t="shared" si="112"/>
        <v>0</v>
      </c>
      <c r="K611" s="22">
        <f t="shared" si="113"/>
        <v>0</v>
      </c>
    </row>
    <row r="612" spans="2:11" ht="60" x14ac:dyDescent="0.25">
      <c r="B612" s="49">
        <v>10002008</v>
      </c>
      <c r="C612" s="13" t="s">
        <v>215</v>
      </c>
      <c r="D612" s="13" t="s">
        <v>797</v>
      </c>
      <c r="E612" s="36" t="s">
        <v>2246</v>
      </c>
      <c r="F612" s="52" t="s">
        <v>1847</v>
      </c>
      <c r="G612" s="34" t="s">
        <v>1</v>
      </c>
      <c r="H612" s="46">
        <v>2</v>
      </c>
      <c r="I612" s="22"/>
      <c r="J612" s="22">
        <f t="shared" si="112"/>
        <v>0</v>
      </c>
      <c r="K612" s="22">
        <f t="shared" si="113"/>
        <v>0</v>
      </c>
    </row>
    <row r="613" spans="2:11" ht="60" x14ac:dyDescent="0.25">
      <c r="B613" s="49">
        <v>10002009</v>
      </c>
      <c r="C613" s="13" t="s">
        <v>215</v>
      </c>
      <c r="D613" s="13" t="s">
        <v>797</v>
      </c>
      <c r="E613" s="36" t="s">
        <v>2247</v>
      </c>
      <c r="F613" s="52" t="s">
        <v>1958</v>
      </c>
      <c r="G613" s="34" t="s">
        <v>1</v>
      </c>
      <c r="H613" s="46">
        <v>1</v>
      </c>
      <c r="I613" s="22"/>
      <c r="J613" s="22">
        <f t="shared" si="112"/>
        <v>0</v>
      </c>
      <c r="K613" s="22">
        <f t="shared" si="113"/>
        <v>0</v>
      </c>
    </row>
    <row r="614" spans="2:11" ht="45" x14ac:dyDescent="0.25">
      <c r="B614" s="49">
        <v>10002010</v>
      </c>
      <c r="C614" s="13" t="s">
        <v>214</v>
      </c>
      <c r="D614" s="13" t="s">
        <v>797</v>
      </c>
      <c r="E614" s="36" t="s">
        <v>2248</v>
      </c>
      <c r="F614" s="52" t="s">
        <v>1848</v>
      </c>
      <c r="G614" s="34" t="s">
        <v>1</v>
      </c>
      <c r="H614" s="46">
        <v>4</v>
      </c>
      <c r="I614" s="22"/>
      <c r="J614" s="22">
        <f t="shared" si="112"/>
        <v>0</v>
      </c>
      <c r="K614" s="22">
        <f t="shared" si="113"/>
        <v>0</v>
      </c>
    </row>
    <row r="615" spans="2:11" ht="45" x14ac:dyDescent="0.25">
      <c r="B615" s="49">
        <v>10002011</v>
      </c>
      <c r="C615" s="13" t="s">
        <v>215</v>
      </c>
      <c r="D615" s="13" t="s">
        <v>797</v>
      </c>
      <c r="E615" s="36" t="s">
        <v>2249</v>
      </c>
      <c r="F615" s="52" t="s">
        <v>1849</v>
      </c>
      <c r="G615" s="34" t="s">
        <v>1</v>
      </c>
      <c r="H615" s="46">
        <v>1</v>
      </c>
      <c r="I615" s="22"/>
      <c r="J615" s="22">
        <f t="shared" si="112"/>
        <v>0</v>
      </c>
      <c r="K615" s="22">
        <f t="shared" si="113"/>
        <v>0</v>
      </c>
    </row>
    <row r="616" spans="2:11" ht="45" x14ac:dyDescent="0.25">
      <c r="B616" s="49">
        <v>10002012</v>
      </c>
      <c r="C616" s="13" t="s">
        <v>215</v>
      </c>
      <c r="D616" s="13" t="s">
        <v>797</v>
      </c>
      <c r="E616" s="36" t="s">
        <v>2250</v>
      </c>
      <c r="F616" s="52" t="s">
        <v>1850</v>
      </c>
      <c r="G616" s="34" t="s">
        <v>1</v>
      </c>
      <c r="H616" s="46">
        <v>2</v>
      </c>
      <c r="I616" s="22"/>
      <c r="J616" s="22">
        <f t="shared" si="112"/>
        <v>0</v>
      </c>
      <c r="K616" s="22">
        <f t="shared" si="113"/>
        <v>0</v>
      </c>
    </row>
    <row r="617" spans="2:11" ht="60" x14ac:dyDescent="0.25">
      <c r="B617" s="49">
        <v>10002013</v>
      </c>
      <c r="C617" s="13" t="s">
        <v>214</v>
      </c>
      <c r="D617" s="13" t="s">
        <v>1905</v>
      </c>
      <c r="E617" s="36" t="s">
        <v>1933</v>
      </c>
      <c r="F617" s="52" t="s">
        <v>1851</v>
      </c>
      <c r="G617" s="34" t="s">
        <v>1</v>
      </c>
      <c r="H617" s="46">
        <v>1</v>
      </c>
      <c r="I617" s="22"/>
      <c r="J617" s="22">
        <f t="shared" si="112"/>
        <v>0</v>
      </c>
      <c r="K617" s="22">
        <f t="shared" si="113"/>
        <v>0</v>
      </c>
    </row>
    <row r="618" spans="2:11" ht="45" x14ac:dyDescent="0.25">
      <c r="B618" s="49">
        <v>10002014</v>
      </c>
      <c r="C618" s="13" t="s">
        <v>214</v>
      </c>
      <c r="D618" s="13" t="s">
        <v>799</v>
      </c>
      <c r="E618" s="36" t="s">
        <v>75</v>
      </c>
      <c r="F618" s="52" t="s">
        <v>1852</v>
      </c>
      <c r="G618" s="34" t="s">
        <v>1</v>
      </c>
      <c r="H618" s="46">
        <v>1</v>
      </c>
      <c r="I618" s="22"/>
      <c r="J618" s="22">
        <f t="shared" si="112"/>
        <v>0</v>
      </c>
      <c r="K618" s="22">
        <f t="shared" si="113"/>
        <v>0</v>
      </c>
    </row>
    <row r="619" spans="2:11" ht="45" x14ac:dyDescent="0.25">
      <c r="B619" s="49">
        <v>10002015</v>
      </c>
      <c r="C619" s="13" t="s">
        <v>214</v>
      </c>
      <c r="D619" s="13" t="s">
        <v>797</v>
      </c>
      <c r="E619" s="36" t="s">
        <v>2251</v>
      </c>
      <c r="F619" s="52" t="s">
        <v>1853</v>
      </c>
      <c r="G619" s="34" t="s">
        <v>1</v>
      </c>
      <c r="H619" s="46">
        <v>2</v>
      </c>
      <c r="I619" s="22"/>
      <c r="J619" s="22">
        <f t="shared" si="112"/>
        <v>0</v>
      </c>
      <c r="K619" s="22">
        <f t="shared" si="113"/>
        <v>0</v>
      </c>
    </row>
    <row r="620" spans="2:11" ht="45" x14ac:dyDescent="0.25">
      <c r="B620" s="49">
        <v>10002016</v>
      </c>
      <c r="C620" s="13" t="s">
        <v>214</v>
      </c>
      <c r="D620" s="13" t="s">
        <v>797</v>
      </c>
      <c r="E620" s="36" t="s">
        <v>2252</v>
      </c>
      <c r="F620" s="52" t="s">
        <v>1854</v>
      </c>
      <c r="G620" s="34" t="s">
        <v>1</v>
      </c>
      <c r="H620" s="46">
        <v>4</v>
      </c>
      <c r="I620" s="22"/>
      <c r="J620" s="22">
        <f t="shared" si="112"/>
        <v>0</v>
      </c>
      <c r="K620" s="22">
        <f t="shared" si="113"/>
        <v>0</v>
      </c>
    </row>
    <row r="621" spans="2:11" ht="45" x14ac:dyDescent="0.25">
      <c r="B621" s="49">
        <v>10002017</v>
      </c>
      <c r="C621" s="13" t="s">
        <v>215</v>
      </c>
      <c r="D621" s="13" t="s">
        <v>797</v>
      </c>
      <c r="E621" s="36" t="s">
        <v>2253</v>
      </c>
      <c r="F621" s="52" t="s">
        <v>1855</v>
      </c>
      <c r="G621" s="34" t="s">
        <v>1</v>
      </c>
      <c r="H621" s="46">
        <v>8</v>
      </c>
      <c r="I621" s="22"/>
      <c r="J621" s="22">
        <f t="shared" si="112"/>
        <v>0</v>
      </c>
      <c r="K621" s="22">
        <f t="shared" si="113"/>
        <v>0</v>
      </c>
    </row>
    <row r="622" spans="2:11" ht="45" x14ac:dyDescent="0.25">
      <c r="B622" s="49">
        <v>10002018</v>
      </c>
      <c r="C622" s="13" t="s">
        <v>215</v>
      </c>
      <c r="D622" s="13" t="s">
        <v>799</v>
      </c>
      <c r="E622" s="36">
        <v>867</v>
      </c>
      <c r="F622" s="52" t="s">
        <v>1856</v>
      </c>
      <c r="G622" s="13" t="s">
        <v>2</v>
      </c>
      <c r="H622" s="46">
        <v>50</v>
      </c>
      <c r="I622" s="22"/>
      <c r="J622" s="22">
        <f t="shared" si="112"/>
        <v>0</v>
      </c>
      <c r="K622" s="22">
        <f t="shared" si="113"/>
        <v>0</v>
      </c>
    </row>
    <row r="623" spans="2:11" ht="45" x14ac:dyDescent="0.25">
      <c r="B623" s="49">
        <v>10002019</v>
      </c>
      <c r="C623" s="13" t="s">
        <v>215</v>
      </c>
      <c r="D623" s="13" t="s">
        <v>799</v>
      </c>
      <c r="E623" s="36">
        <v>1603</v>
      </c>
      <c r="F623" s="52" t="s">
        <v>1857</v>
      </c>
      <c r="G623" s="13" t="s">
        <v>2</v>
      </c>
      <c r="H623" s="46">
        <v>12</v>
      </c>
      <c r="I623" s="22"/>
      <c r="J623" s="22">
        <f t="shared" si="112"/>
        <v>0</v>
      </c>
      <c r="K623" s="22">
        <f t="shared" si="113"/>
        <v>0</v>
      </c>
    </row>
    <row r="624" spans="2:11" ht="60" x14ac:dyDescent="0.25">
      <c r="B624" s="49">
        <v>10002020</v>
      </c>
      <c r="C624" s="13" t="s">
        <v>215</v>
      </c>
      <c r="D624" s="13" t="s">
        <v>799</v>
      </c>
      <c r="E624" s="36">
        <v>11991</v>
      </c>
      <c r="F624" s="52" t="s">
        <v>1858</v>
      </c>
      <c r="G624" s="34" t="s">
        <v>1</v>
      </c>
      <c r="H624" s="46">
        <v>12</v>
      </c>
      <c r="I624" s="22"/>
      <c r="J624" s="22">
        <f t="shared" si="112"/>
        <v>0</v>
      </c>
      <c r="K624" s="22">
        <f t="shared" si="113"/>
        <v>0</v>
      </c>
    </row>
    <row r="625" spans="2:11" ht="60" x14ac:dyDescent="0.25">
      <c r="B625" s="49">
        <v>10002021</v>
      </c>
      <c r="C625" s="13" t="s">
        <v>214</v>
      </c>
      <c r="D625" s="13" t="s">
        <v>799</v>
      </c>
      <c r="E625" s="36" t="s">
        <v>83</v>
      </c>
      <c r="F625" s="52" t="s">
        <v>1859</v>
      </c>
      <c r="G625" s="13" t="s">
        <v>2</v>
      </c>
      <c r="H625" s="46">
        <v>75</v>
      </c>
      <c r="I625" s="22"/>
      <c r="J625" s="22">
        <f t="shared" si="112"/>
        <v>0</v>
      </c>
      <c r="K625" s="22">
        <f t="shared" si="113"/>
        <v>0</v>
      </c>
    </row>
    <row r="626" spans="2:11" ht="60" x14ac:dyDescent="0.25">
      <c r="B626" s="49">
        <v>10002022</v>
      </c>
      <c r="C626" s="13" t="s">
        <v>214</v>
      </c>
      <c r="D626" s="13" t="s">
        <v>799</v>
      </c>
      <c r="E626" s="36" t="s">
        <v>86</v>
      </c>
      <c r="F626" s="52" t="s">
        <v>1860</v>
      </c>
      <c r="G626" s="34" t="s">
        <v>1</v>
      </c>
      <c r="H626" s="46">
        <v>12</v>
      </c>
      <c r="I626" s="22"/>
      <c r="J626" s="22">
        <f t="shared" si="112"/>
        <v>0</v>
      </c>
      <c r="K626" s="22">
        <f t="shared" si="113"/>
        <v>0</v>
      </c>
    </row>
    <row r="627" spans="2:11" ht="45" x14ac:dyDescent="0.25">
      <c r="B627" s="49">
        <v>10002023</v>
      </c>
      <c r="C627" s="13" t="s">
        <v>214</v>
      </c>
      <c r="D627" s="13" t="s">
        <v>1905</v>
      </c>
      <c r="E627" s="36" t="s">
        <v>1906</v>
      </c>
      <c r="F627" s="52" t="s">
        <v>1861</v>
      </c>
      <c r="G627" s="34" t="s">
        <v>1</v>
      </c>
      <c r="H627" s="46">
        <v>2</v>
      </c>
      <c r="I627" s="22"/>
      <c r="J627" s="22">
        <f t="shared" si="112"/>
        <v>0</v>
      </c>
      <c r="K627" s="22">
        <f t="shared" si="113"/>
        <v>0</v>
      </c>
    </row>
    <row r="628" spans="2:11" ht="45" x14ac:dyDescent="0.25">
      <c r="B628" s="49">
        <v>10002024</v>
      </c>
      <c r="C628" s="13" t="s">
        <v>215</v>
      </c>
      <c r="D628" s="13" t="s">
        <v>799</v>
      </c>
      <c r="E628" s="36">
        <v>868</v>
      </c>
      <c r="F628" s="52" t="s">
        <v>1862</v>
      </c>
      <c r="G628" s="13" t="s">
        <v>2</v>
      </c>
      <c r="H628" s="46">
        <v>50</v>
      </c>
      <c r="I628" s="22"/>
      <c r="J628" s="22">
        <f t="shared" si="112"/>
        <v>0</v>
      </c>
      <c r="K628" s="22">
        <f t="shared" si="113"/>
        <v>0</v>
      </c>
    </row>
    <row r="629" spans="2:11" ht="75" x14ac:dyDescent="0.25">
      <c r="B629" s="49">
        <v>10002025</v>
      </c>
      <c r="C629" s="13" t="s">
        <v>215</v>
      </c>
      <c r="D629" s="13" t="s">
        <v>797</v>
      </c>
      <c r="E629" s="36" t="s">
        <v>2254</v>
      </c>
      <c r="F629" s="52" t="s">
        <v>1902</v>
      </c>
      <c r="G629" s="34" t="s">
        <v>1</v>
      </c>
      <c r="H629" s="46">
        <v>1</v>
      </c>
      <c r="I629" s="22"/>
      <c r="J629" s="22">
        <f t="shared" si="112"/>
        <v>0</v>
      </c>
      <c r="K629" s="22">
        <f t="shared" si="113"/>
        <v>0</v>
      </c>
    </row>
    <row r="630" spans="2:11" ht="90" x14ac:dyDescent="0.25">
      <c r="B630" s="49">
        <v>10002026</v>
      </c>
      <c r="C630" s="13" t="s">
        <v>214</v>
      </c>
      <c r="D630" s="13" t="s">
        <v>1905</v>
      </c>
      <c r="E630" s="36" t="s">
        <v>1942</v>
      </c>
      <c r="F630" s="52" t="s">
        <v>563</v>
      </c>
      <c r="G630" s="34" t="s">
        <v>20</v>
      </c>
      <c r="H630" s="46">
        <v>8</v>
      </c>
      <c r="I630" s="22"/>
      <c r="J630" s="22">
        <f t="shared" si="112"/>
        <v>0</v>
      </c>
      <c r="K630" s="22">
        <f t="shared" si="113"/>
        <v>0</v>
      </c>
    </row>
    <row r="631" spans="2:11" ht="45" x14ac:dyDescent="0.25">
      <c r="B631" s="49">
        <v>10002027</v>
      </c>
      <c r="C631" s="13" t="s">
        <v>214</v>
      </c>
      <c r="D631" s="13" t="s">
        <v>799</v>
      </c>
      <c r="E631" s="36" t="s">
        <v>18</v>
      </c>
      <c r="F631" s="52" t="s">
        <v>555</v>
      </c>
      <c r="G631" s="13" t="s">
        <v>6</v>
      </c>
      <c r="H631" s="46">
        <v>48</v>
      </c>
      <c r="I631" s="22"/>
      <c r="J631" s="22">
        <f t="shared" si="112"/>
        <v>0</v>
      </c>
      <c r="K631" s="22">
        <f t="shared" si="113"/>
        <v>0</v>
      </c>
    </row>
    <row r="632" spans="2:11" ht="45" x14ac:dyDescent="0.25">
      <c r="B632" s="49">
        <v>10002028</v>
      </c>
      <c r="C632" s="13" t="s">
        <v>214</v>
      </c>
      <c r="D632" s="13" t="s">
        <v>799</v>
      </c>
      <c r="E632" s="36" t="s">
        <v>19</v>
      </c>
      <c r="F632" s="52" t="s">
        <v>556</v>
      </c>
      <c r="G632" s="13" t="s">
        <v>6</v>
      </c>
      <c r="H632" s="46">
        <v>48</v>
      </c>
      <c r="I632" s="22"/>
      <c r="J632" s="22">
        <f t="shared" si="112"/>
        <v>0</v>
      </c>
      <c r="K632" s="22">
        <f t="shared" si="113"/>
        <v>0</v>
      </c>
    </row>
    <row r="633" spans="2:11" ht="45" x14ac:dyDescent="0.25">
      <c r="B633" s="49">
        <v>10002029</v>
      </c>
      <c r="C633" s="13" t="s">
        <v>215</v>
      </c>
      <c r="D633" s="13" t="s">
        <v>797</v>
      </c>
      <c r="E633" s="36" t="s">
        <v>2255</v>
      </c>
      <c r="F633" s="52" t="s">
        <v>1904</v>
      </c>
      <c r="G633" s="34" t="s">
        <v>1</v>
      </c>
      <c r="H633" s="46">
        <v>3</v>
      </c>
      <c r="I633" s="22"/>
      <c r="J633" s="22">
        <f t="shared" si="112"/>
        <v>0</v>
      </c>
      <c r="K633" s="22">
        <f t="shared" si="113"/>
        <v>0</v>
      </c>
    </row>
    <row r="634" spans="2:11" ht="45" x14ac:dyDescent="0.25">
      <c r="B634" s="49">
        <v>10002030</v>
      </c>
      <c r="C634" s="13" t="s">
        <v>215</v>
      </c>
      <c r="D634" s="13" t="s">
        <v>797</v>
      </c>
      <c r="E634" s="36" t="s">
        <v>2256</v>
      </c>
      <c r="F634" s="52" t="s">
        <v>1863</v>
      </c>
      <c r="G634" s="34" t="s">
        <v>1</v>
      </c>
      <c r="H634" s="46">
        <v>3</v>
      </c>
      <c r="I634" s="22"/>
      <c r="J634" s="22">
        <f t="shared" si="112"/>
        <v>0</v>
      </c>
      <c r="K634" s="22">
        <f t="shared" si="113"/>
        <v>0</v>
      </c>
    </row>
    <row r="635" spans="2:11" ht="60" x14ac:dyDescent="0.25">
      <c r="B635" s="49">
        <v>10002031</v>
      </c>
      <c r="C635" s="13" t="s">
        <v>215</v>
      </c>
      <c r="D635" s="13" t="s">
        <v>797</v>
      </c>
      <c r="E635" s="36" t="s">
        <v>2257</v>
      </c>
      <c r="F635" s="52" t="s">
        <v>1864</v>
      </c>
      <c r="G635" s="34" t="s">
        <v>1</v>
      </c>
      <c r="H635" s="46">
        <v>2</v>
      </c>
      <c r="I635" s="22"/>
      <c r="J635" s="22">
        <f t="shared" si="112"/>
        <v>0</v>
      </c>
      <c r="K635" s="22">
        <f t="shared" si="113"/>
        <v>0</v>
      </c>
    </row>
    <row r="636" spans="2:11" ht="45" x14ac:dyDescent="0.25">
      <c r="B636" s="49">
        <v>10002032</v>
      </c>
      <c r="C636" s="13" t="s">
        <v>214</v>
      </c>
      <c r="D636" s="13" t="s">
        <v>797</v>
      </c>
      <c r="E636" s="36" t="s">
        <v>2258</v>
      </c>
      <c r="F636" s="52" t="s">
        <v>1865</v>
      </c>
      <c r="G636" s="34" t="s">
        <v>1</v>
      </c>
      <c r="H636" s="46">
        <v>2</v>
      </c>
      <c r="I636" s="22"/>
      <c r="J636" s="22">
        <f t="shared" si="112"/>
        <v>0</v>
      </c>
      <c r="K636" s="22">
        <f t="shared" si="113"/>
        <v>0</v>
      </c>
    </row>
    <row r="637" spans="2:11" ht="45" x14ac:dyDescent="0.25">
      <c r="B637" s="49">
        <v>10002033</v>
      </c>
      <c r="C637" s="13" t="s">
        <v>215</v>
      </c>
      <c r="D637" s="13" t="s">
        <v>797</v>
      </c>
      <c r="E637" s="36" t="s">
        <v>2259</v>
      </c>
      <c r="F637" s="52" t="s">
        <v>1903</v>
      </c>
      <c r="G637" s="34" t="s">
        <v>1</v>
      </c>
      <c r="H637" s="46">
        <v>2</v>
      </c>
      <c r="I637" s="22"/>
      <c r="J637" s="22">
        <f t="shared" si="112"/>
        <v>0</v>
      </c>
      <c r="K637" s="22">
        <f t="shared" si="113"/>
        <v>0</v>
      </c>
    </row>
    <row r="638" spans="2:11" ht="45" x14ac:dyDescent="0.25">
      <c r="B638" s="49">
        <v>10002034</v>
      </c>
      <c r="C638" s="13" t="s">
        <v>215</v>
      </c>
      <c r="D638" s="13" t="s">
        <v>797</v>
      </c>
      <c r="E638" s="36" t="s">
        <v>2260</v>
      </c>
      <c r="F638" s="52" t="s">
        <v>1959</v>
      </c>
      <c r="G638" s="34" t="s">
        <v>1</v>
      </c>
      <c r="H638" s="46">
        <v>2</v>
      </c>
      <c r="I638" s="22"/>
      <c r="J638" s="22">
        <f t="shared" si="112"/>
        <v>0</v>
      </c>
      <c r="K638" s="22">
        <f t="shared" si="113"/>
        <v>0</v>
      </c>
    </row>
    <row r="639" spans="2:11" ht="45" x14ac:dyDescent="0.25">
      <c r="B639" s="49">
        <v>10002035</v>
      </c>
      <c r="C639" s="13" t="s">
        <v>215</v>
      </c>
      <c r="D639" s="13" t="s">
        <v>797</v>
      </c>
      <c r="E639" s="36" t="s">
        <v>2261</v>
      </c>
      <c r="F639" s="52" t="s">
        <v>1866</v>
      </c>
      <c r="G639" s="34" t="s">
        <v>1</v>
      </c>
      <c r="H639" s="46">
        <v>6</v>
      </c>
      <c r="I639" s="22"/>
      <c r="J639" s="22">
        <f t="shared" si="112"/>
        <v>0</v>
      </c>
      <c r="K639" s="22">
        <f t="shared" si="113"/>
        <v>0</v>
      </c>
    </row>
    <row r="640" spans="2:11" ht="60" x14ac:dyDescent="0.25">
      <c r="B640" s="49">
        <v>10002036</v>
      </c>
      <c r="C640" s="13" t="s">
        <v>215</v>
      </c>
      <c r="D640" s="13" t="s">
        <v>797</v>
      </c>
      <c r="E640" s="36" t="s">
        <v>2262</v>
      </c>
      <c r="F640" s="30" t="s">
        <v>1960</v>
      </c>
      <c r="G640" s="34" t="s">
        <v>4</v>
      </c>
      <c r="H640" s="46">
        <v>1</v>
      </c>
      <c r="I640" s="22"/>
      <c r="J640" s="22">
        <f t="shared" si="112"/>
        <v>0</v>
      </c>
      <c r="K640" s="22">
        <f t="shared" si="113"/>
        <v>0</v>
      </c>
    </row>
    <row r="641" spans="2:14" ht="47.25" x14ac:dyDescent="0.25">
      <c r="B641" s="33">
        <v>10003</v>
      </c>
      <c r="C641" s="15"/>
      <c r="D641" s="15"/>
      <c r="E641" s="36"/>
      <c r="F641" s="42" t="s">
        <v>1514</v>
      </c>
      <c r="G641" s="15"/>
      <c r="H641" s="45"/>
      <c r="I641" s="23"/>
      <c r="J641" s="23">
        <f>SUM(J642:J664)</f>
        <v>0</v>
      </c>
      <c r="K641" s="23">
        <f>SUM(K642:K664)</f>
        <v>0</v>
      </c>
      <c r="M641" s="5"/>
      <c r="N641" s="43"/>
    </row>
    <row r="642" spans="2:14" ht="45" x14ac:dyDescent="0.25">
      <c r="B642" s="49">
        <v>10003001</v>
      </c>
      <c r="C642" s="13" t="s">
        <v>214</v>
      </c>
      <c r="D642" s="13" t="s">
        <v>799</v>
      </c>
      <c r="E642" s="36" t="s">
        <v>1048</v>
      </c>
      <c r="F642" s="30" t="s">
        <v>1515</v>
      </c>
      <c r="G642" s="34" t="s">
        <v>2</v>
      </c>
      <c r="H642" s="46">
        <v>240</v>
      </c>
      <c r="I642" s="22"/>
      <c r="J642" s="22">
        <f t="shared" ref="J642:J664" si="114">I642*H642</f>
        <v>0</v>
      </c>
      <c r="K642" s="22">
        <f t="shared" ref="K642:K664" si="115">J642*$O$1</f>
        <v>0</v>
      </c>
    </row>
    <row r="643" spans="2:14" ht="45" x14ac:dyDescent="0.25">
      <c r="B643" s="49">
        <v>10003002</v>
      </c>
      <c r="C643" s="13" t="s">
        <v>214</v>
      </c>
      <c r="D643" s="13" t="s">
        <v>799</v>
      </c>
      <c r="E643" s="36" t="s">
        <v>87</v>
      </c>
      <c r="F643" s="30" t="s">
        <v>1516</v>
      </c>
      <c r="G643" s="34" t="s">
        <v>1</v>
      </c>
      <c r="H643" s="46">
        <v>9</v>
      </c>
      <c r="I643" s="22"/>
      <c r="J643" s="22">
        <f t="shared" si="114"/>
        <v>0</v>
      </c>
      <c r="K643" s="22">
        <f t="shared" si="115"/>
        <v>0</v>
      </c>
    </row>
    <row r="644" spans="2:14" ht="45" x14ac:dyDescent="0.25">
      <c r="B644" s="49">
        <v>10003003</v>
      </c>
      <c r="C644" s="13" t="s">
        <v>215</v>
      </c>
      <c r="D644" s="13" t="s">
        <v>799</v>
      </c>
      <c r="E644" s="36">
        <v>40552</v>
      </c>
      <c r="F644" s="52" t="s">
        <v>1517</v>
      </c>
      <c r="G644" s="34" t="s">
        <v>1</v>
      </c>
      <c r="H644" s="46">
        <v>90</v>
      </c>
      <c r="I644" s="53"/>
      <c r="J644" s="22">
        <f t="shared" si="114"/>
        <v>0</v>
      </c>
      <c r="K644" s="22">
        <f t="shared" si="115"/>
        <v>0</v>
      </c>
    </row>
    <row r="645" spans="2:14" ht="60" x14ac:dyDescent="0.25">
      <c r="B645" s="49">
        <v>10003004</v>
      </c>
      <c r="C645" s="13" t="s">
        <v>214</v>
      </c>
      <c r="D645" s="13" t="s">
        <v>797</v>
      </c>
      <c r="E645" s="36" t="s">
        <v>2263</v>
      </c>
      <c r="F645" s="30" t="s">
        <v>1518</v>
      </c>
      <c r="G645" s="34" t="s">
        <v>1</v>
      </c>
      <c r="H645" s="46">
        <v>1</v>
      </c>
      <c r="I645" s="22"/>
      <c r="J645" s="22">
        <f t="shared" si="114"/>
        <v>0</v>
      </c>
      <c r="K645" s="22">
        <f t="shared" si="115"/>
        <v>0</v>
      </c>
    </row>
    <row r="646" spans="2:14" ht="105" x14ac:dyDescent="0.25">
      <c r="B646" s="49">
        <v>10003005</v>
      </c>
      <c r="C646" s="13" t="s">
        <v>214</v>
      </c>
      <c r="D646" s="13" t="s">
        <v>1905</v>
      </c>
      <c r="E646" s="36" t="s">
        <v>1906</v>
      </c>
      <c r="F646" s="30" t="s">
        <v>1890</v>
      </c>
      <c r="G646" s="34" t="s">
        <v>1</v>
      </c>
      <c r="H646" s="46">
        <v>4</v>
      </c>
      <c r="I646" s="22"/>
      <c r="J646" s="22">
        <f t="shared" si="114"/>
        <v>0</v>
      </c>
      <c r="K646" s="22">
        <f t="shared" si="115"/>
        <v>0</v>
      </c>
    </row>
    <row r="647" spans="2:14" ht="45" x14ac:dyDescent="0.25">
      <c r="B647" s="49">
        <v>10003006</v>
      </c>
      <c r="C647" s="13" t="s">
        <v>214</v>
      </c>
      <c r="D647" s="13" t="s">
        <v>1905</v>
      </c>
      <c r="E647" s="36" t="s">
        <v>1933</v>
      </c>
      <c r="F647" s="52" t="s">
        <v>1519</v>
      </c>
      <c r="G647" s="34" t="s">
        <v>1</v>
      </c>
      <c r="H647" s="46">
        <v>1</v>
      </c>
      <c r="I647" s="22"/>
      <c r="J647" s="22">
        <f t="shared" si="114"/>
        <v>0</v>
      </c>
      <c r="K647" s="22">
        <f t="shared" si="115"/>
        <v>0</v>
      </c>
    </row>
    <row r="648" spans="2:14" ht="45" x14ac:dyDescent="0.25">
      <c r="B648" s="49">
        <v>10003007</v>
      </c>
      <c r="C648" s="13" t="s">
        <v>214</v>
      </c>
      <c r="D648" s="13" t="s">
        <v>1905</v>
      </c>
      <c r="E648" s="36" t="s">
        <v>1932</v>
      </c>
      <c r="F648" s="52" t="s">
        <v>1520</v>
      </c>
      <c r="G648" s="34" t="s">
        <v>1</v>
      </c>
      <c r="H648" s="46">
        <v>1</v>
      </c>
      <c r="I648" s="22"/>
      <c r="J648" s="22">
        <f t="shared" si="114"/>
        <v>0</v>
      </c>
      <c r="K648" s="22">
        <f t="shared" si="115"/>
        <v>0</v>
      </c>
    </row>
    <row r="649" spans="2:14" ht="45" x14ac:dyDescent="0.25">
      <c r="B649" s="49">
        <v>10003008</v>
      </c>
      <c r="C649" s="13" t="s">
        <v>214</v>
      </c>
      <c r="D649" s="13" t="s">
        <v>797</v>
      </c>
      <c r="E649" s="36" t="s">
        <v>2264</v>
      </c>
      <c r="F649" s="52" t="s">
        <v>1521</v>
      </c>
      <c r="G649" s="34" t="s">
        <v>1</v>
      </c>
      <c r="H649" s="46">
        <v>1</v>
      </c>
      <c r="I649" s="22"/>
      <c r="J649" s="22">
        <f t="shared" si="114"/>
        <v>0</v>
      </c>
      <c r="K649" s="22">
        <f t="shared" si="115"/>
        <v>0</v>
      </c>
    </row>
    <row r="650" spans="2:14" ht="45" x14ac:dyDescent="0.25">
      <c r="B650" s="49">
        <v>10003009</v>
      </c>
      <c r="C650" s="13" t="s">
        <v>214</v>
      </c>
      <c r="D650" s="13" t="s">
        <v>797</v>
      </c>
      <c r="E650" s="36" t="s">
        <v>1052</v>
      </c>
      <c r="F650" s="30" t="s">
        <v>1885</v>
      </c>
      <c r="G650" s="34" t="s">
        <v>1</v>
      </c>
      <c r="H650" s="46">
        <v>1</v>
      </c>
      <c r="I650" s="22"/>
      <c r="J650" s="22">
        <f t="shared" si="114"/>
        <v>0</v>
      </c>
      <c r="K650" s="22">
        <f t="shared" si="115"/>
        <v>0</v>
      </c>
    </row>
    <row r="651" spans="2:14" ht="45" x14ac:dyDescent="0.25">
      <c r="B651" s="49">
        <v>10003010</v>
      </c>
      <c r="C651" s="13" t="s">
        <v>214</v>
      </c>
      <c r="D651" s="13" t="s">
        <v>797</v>
      </c>
      <c r="E651" s="36" t="s">
        <v>2265</v>
      </c>
      <c r="F651" s="30" t="s">
        <v>1889</v>
      </c>
      <c r="G651" s="34" t="s">
        <v>1</v>
      </c>
      <c r="H651" s="46">
        <v>1</v>
      </c>
      <c r="I651" s="22"/>
      <c r="J651" s="22">
        <f t="shared" si="114"/>
        <v>0</v>
      </c>
      <c r="K651" s="22">
        <f t="shared" si="115"/>
        <v>0</v>
      </c>
    </row>
    <row r="652" spans="2:14" ht="45" x14ac:dyDescent="0.25">
      <c r="B652" s="49">
        <v>10003011</v>
      </c>
      <c r="C652" s="13" t="s">
        <v>215</v>
      </c>
      <c r="D652" s="13" t="s">
        <v>799</v>
      </c>
      <c r="E652" s="36">
        <v>857</v>
      </c>
      <c r="F652" s="52" t="s">
        <v>1522</v>
      </c>
      <c r="G652" s="34" t="s">
        <v>2</v>
      </c>
      <c r="H652" s="46">
        <v>12</v>
      </c>
      <c r="I652" s="22"/>
      <c r="J652" s="22">
        <f t="shared" si="114"/>
        <v>0</v>
      </c>
      <c r="K652" s="22">
        <f t="shared" si="115"/>
        <v>0</v>
      </c>
    </row>
    <row r="653" spans="2:14" ht="45" x14ac:dyDescent="0.25">
      <c r="B653" s="49">
        <v>10003012</v>
      </c>
      <c r="C653" s="13" t="s">
        <v>215</v>
      </c>
      <c r="D653" s="13" t="s">
        <v>799</v>
      </c>
      <c r="E653" s="36">
        <v>1564</v>
      </c>
      <c r="F653" s="30" t="s">
        <v>1523</v>
      </c>
      <c r="G653" s="34" t="s">
        <v>1</v>
      </c>
      <c r="H653" s="46">
        <v>4</v>
      </c>
      <c r="I653" s="22"/>
      <c r="J653" s="22">
        <f t="shared" si="114"/>
        <v>0</v>
      </c>
      <c r="K653" s="22">
        <f t="shared" si="115"/>
        <v>0</v>
      </c>
    </row>
    <row r="654" spans="2:14" ht="75" x14ac:dyDescent="0.25">
      <c r="B654" s="49">
        <v>10003013</v>
      </c>
      <c r="C654" s="13" t="s">
        <v>214</v>
      </c>
      <c r="D654" s="13" t="s">
        <v>799</v>
      </c>
      <c r="E654" s="36" t="s">
        <v>80</v>
      </c>
      <c r="F654" s="52" t="s">
        <v>1524</v>
      </c>
      <c r="G654" s="34" t="s">
        <v>2</v>
      </c>
      <c r="H654" s="46">
        <v>280</v>
      </c>
      <c r="I654" s="22"/>
      <c r="J654" s="22">
        <f t="shared" si="114"/>
        <v>0</v>
      </c>
      <c r="K654" s="22">
        <f t="shared" si="115"/>
        <v>0</v>
      </c>
    </row>
    <row r="655" spans="2:14" ht="75" x14ac:dyDescent="0.25">
      <c r="B655" s="49">
        <v>10003014</v>
      </c>
      <c r="C655" s="13" t="s">
        <v>214</v>
      </c>
      <c r="D655" s="13" t="s">
        <v>799</v>
      </c>
      <c r="E655" s="36" t="s">
        <v>1050</v>
      </c>
      <c r="F655" s="52" t="s">
        <v>1525</v>
      </c>
      <c r="G655" s="34" t="s">
        <v>2</v>
      </c>
      <c r="H655" s="46">
        <v>70</v>
      </c>
      <c r="I655" s="22"/>
      <c r="J655" s="22">
        <f t="shared" si="114"/>
        <v>0</v>
      </c>
      <c r="K655" s="22">
        <f t="shared" si="115"/>
        <v>0</v>
      </c>
    </row>
    <row r="656" spans="2:14" ht="60" x14ac:dyDescent="0.25">
      <c r="B656" s="49">
        <v>10003015</v>
      </c>
      <c r="C656" s="13" t="s">
        <v>215</v>
      </c>
      <c r="D656" s="13" t="s">
        <v>799</v>
      </c>
      <c r="E656" s="36">
        <v>1547</v>
      </c>
      <c r="F656" s="30" t="s">
        <v>558</v>
      </c>
      <c r="G656" s="34" t="s">
        <v>1</v>
      </c>
      <c r="H656" s="46">
        <v>9</v>
      </c>
      <c r="I656" s="22"/>
      <c r="J656" s="22">
        <f t="shared" si="114"/>
        <v>0</v>
      </c>
      <c r="K656" s="22">
        <f t="shared" si="115"/>
        <v>0</v>
      </c>
    </row>
    <row r="657" spans="2:14" ht="60" x14ac:dyDescent="0.25">
      <c r="B657" s="49">
        <v>10003016</v>
      </c>
      <c r="C657" s="13" t="s">
        <v>215</v>
      </c>
      <c r="D657" s="13" t="s">
        <v>799</v>
      </c>
      <c r="E657" s="36">
        <v>1591</v>
      </c>
      <c r="F657" s="30" t="s">
        <v>557</v>
      </c>
      <c r="G657" s="34" t="s">
        <v>1</v>
      </c>
      <c r="H657" s="46">
        <v>6</v>
      </c>
      <c r="I657" s="22"/>
      <c r="J657" s="22">
        <f t="shared" si="114"/>
        <v>0</v>
      </c>
      <c r="K657" s="22">
        <f t="shared" si="115"/>
        <v>0</v>
      </c>
    </row>
    <row r="658" spans="2:14" ht="60" x14ac:dyDescent="0.25">
      <c r="B658" s="49">
        <v>10003017</v>
      </c>
      <c r="C658" s="13" t="s">
        <v>214</v>
      </c>
      <c r="D658" s="13" t="s">
        <v>799</v>
      </c>
      <c r="E658" s="36" t="s">
        <v>62</v>
      </c>
      <c r="F658" s="30" t="s">
        <v>1526</v>
      </c>
      <c r="G658" s="34" t="s">
        <v>3</v>
      </c>
      <c r="H658" s="46">
        <v>45</v>
      </c>
      <c r="I658" s="22"/>
      <c r="J658" s="22">
        <f t="shared" si="114"/>
        <v>0</v>
      </c>
      <c r="K658" s="22">
        <f t="shared" si="115"/>
        <v>0</v>
      </c>
    </row>
    <row r="659" spans="2:14" ht="45" x14ac:dyDescent="0.25">
      <c r="B659" s="49">
        <v>10003018</v>
      </c>
      <c r="C659" s="13" t="s">
        <v>214</v>
      </c>
      <c r="D659" s="13" t="s">
        <v>797</v>
      </c>
      <c r="E659" s="36" t="s">
        <v>2266</v>
      </c>
      <c r="F659" s="30" t="s">
        <v>1527</v>
      </c>
      <c r="G659" s="34" t="s">
        <v>1</v>
      </c>
      <c r="H659" s="46">
        <v>1</v>
      </c>
      <c r="I659" s="22"/>
      <c r="J659" s="22">
        <f t="shared" si="114"/>
        <v>0</v>
      </c>
      <c r="K659" s="22">
        <f t="shared" si="115"/>
        <v>0</v>
      </c>
    </row>
    <row r="660" spans="2:14" ht="45" x14ac:dyDescent="0.25">
      <c r="B660" s="49">
        <v>10003019</v>
      </c>
      <c r="C660" s="13" t="s">
        <v>214</v>
      </c>
      <c r="D660" s="13" t="s">
        <v>799</v>
      </c>
      <c r="E660" s="36" t="s">
        <v>18</v>
      </c>
      <c r="F660" s="52" t="s">
        <v>555</v>
      </c>
      <c r="G660" s="34" t="s">
        <v>6</v>
      </c>
      <c r="H660" s="46">
        <v>224</v>
      </c>
      <c r="I660" s="22"/>
      <c r="J660" s="22">
        <f t="shared" si="114"/>
        <v>0</v>
      </c>
      <c r="K660" s="22">
        <f t="shared" si="115"/>
        <v>0</v>
      </c>
    </row>
    <row r="661" spans="2:14" ht="45" x14ac:dyDescent="0.25">
      <c r="B661" s="49">
        <v>10003020</v>
      </c>
      <c r="C661" s="13" t="s">
        <v>214</v>
      </c>
      <c r="D661" s="13" t="s">
        <v>799</v>
      </c>
      <c r="E661" s="36" t="s">
        <v>19</v>
      </c>
      <c r="F661" s="52" t="s">
        <v>556</v>
      </c>
      <c r="G661" s="34" t="s">
        <v>6</v>
      </c>
      <c r="H661" s="46">
        <v>224</v>
      </c>
      <c r="I661" s="22"/>
      <c r="J661" s="22">
        <f t="shared" si="114"/>
        <v>0</v>
      </c>
      <c r="K661" s="22">
        <f t="shared" si="115"/>
        <v>0</v>
      </c>
    </row>
    <row r="662" spans="2:14" ht="150" x14ac:dyDescent="0.25">
      <c r="B662" s="49">
        <v>10003021</v>
      </c>
      <c r="C662" s="13" t="s">
        <v>214</v>
      </c>
      <c r="D662" s="13" t="s">
        <v>797</v>
      </c>
      <c r="E662" s="36" t="s">
        <v>2267</v>
      </c>
      <c r="F662" s="52" t="s">
        <v>1967</v>
      </c>
      <c r="G662" s="34" t="s">
        <v>1</v>
      </c>
      <c r="H662" s="46">
        <v>1</v>
      </c>
      <c r="I662" s="22"/>
      <c r="J662" s="22">
        <f t="shared" si="114"/>
        <v>0</v>
      </c>
      <c r="K662" s="22">
        <f t="shared" si="115"/>
        <v>0</v>
      </c>
    </row>
    <row r="663" spans="2:14" ht="45" x14ac:dyDescent="0.25">
      <c r="B663" s="49">
        <v>10003022</v>
      </c>
      <c r="C663" s="13" t="s">
        <v>215</v>
      </c>
      <c r="D663" s="13" t="s">
        <v>799</v>
      </c>
      <c r="E663" s="36">
        <v>12732</v>
      </c>
      <c r="F663" s="52" t="s">
        <v>1528</v>
      </c>
      <c r="G663" s="34" t="s">
        <v>1</v>
      </c>
      <c r="H663" s="46">
        <v>3</v>
      </c>
      <c r="I663" s="22"/>
      <c r="J663" s="22">
        <f t="shared" si="114"/>
        <v>0</v>
      </c>
      <c r="K663" s="22">
        <f t="shared" si="115"/>
        <v>0</v>
      </c>
    </row>
    <row r="664" spans="2:14" ht="45" x14ac:dyDescent="0.25">
      <c r="B664" s="49">
        <v>10003023</v>
      </c>
      <c r="C664" s="13" t="s">
        <v>215</v>
      </c>
      <c r="D664" s="13" t="s">
        <v>799</v>
      </c>
      <c r="E664" s="36">
        <v>20111</v>
      </c>
      <c r="F664" s="52" t="s">
        <v>1529</v>
      </c>
      <c r="G664" s="34" t="s">
        <v>1</v>
      </c>
      <c r="H664" s="46">
        <v>12</v>
      </c>
      <c r="I664" s="22"/>
      <c r="J664" s="22">
        <f t="shared" si="114"/>
        <v>0</v>
      </c>
      <c r="K664" s="22">
        <f t="shared" si="115"/>
        <v>0</v>
      </c>
    </row>
    <row r="665" spans="2:14" ht="47.25" x14ac:dyDescent="0.25">
      <c r="B665" s="33">
        <v>10004</v>
      </c>
      <c r="C665" s="15"/>
      <c r="D665" s="15"/>
      <c r="E665" s="36"/>
      <c r="F665" s="42" t="s">
        <v>1530</v>
      </c>
      <c r="G665" s="30"/>
      <c r="H665" s="45"/>
      <c r="I665" s="23"/>
      <c r="J665" s="23">
        <f>SUM(J666:J691)</f>
        <v>0</v>
      </c>
      <c r="K665" s="23">
        <f>SUM(K666:K691)</f>
        <v>0</v>
      </c>
      <c r="M665" s="5"/>
      <c r="N665" s="43"/>
    </row>
    <row r="666" spans="2:14" ht="45" x14ac:dyDescent="0.25">
      <c r="B666" s="49">
        <v>10004001</v>
      </c>
      <c r="C666" s="13" t="s">
        <v>214</v>
      </c>
      <c r="D666" s="13" t="s">
        <v>797</v>
      </c>
      <c r="E666" s="36" t="s">
        <v>2268</v>
      </c>
      <c r="F666" s="52" t="s">
        <v>1531</v>
      </c>
      <c r="G666" s="34" t="s">
        <v>1</v>
      </c>
      <c r="H666" s="46">
        <v>6</v>
      </c>
      <c r="I666" s="22"/>
      <c r="J666" s="22">
        <f t="shared" ref="J666:J691" si="116">I666*H666</f>
        <v>0</v>
      </c>
      <c r="K666" s="22">
        <f t="shared" ref="K666:K691" si="117">J666*$O$1</f>
        <v>0</v>
      </c>
    </row>
    <row r="667" spans="2:14" ht="45" x14ac:dyDescent="0.25">
      <c r="B667" s="49">
        <v>10004002</v>
      </c>
      <c r="C667" s="13" t="s">
        <v>215</v>
      </c>
      <c r="D667" s="13" t="s">
        <v>797</v>
      </c>
      <c r="E667" s="36" t="s">
        <v>2269</v>
      </c>
      <c r="F667" s="52" t="s">
        <v>1968</v>
      </c>
      <c r="G667" s="34" t="s">
        <v>1</v>
      </c>
      <c r="H667" s="46">
        <v>6</v>
      </c>
      <c r="I667" s="22"/>
      <c r="J667" s="22">
        <f t="shared" si="116"/>
        <v>0</v>
      </c>
      <c r="K667" s="22">
        <f t="shared" si="117"/>
        <v>0</v>
      </c>
    </row>
    <row r="668" spans="2:14" ht="45" x14ac:dyDescent="0.25">
      <c r="B668" s="49">
        <v>10004003</v>
      </c>
      <c r="C668" s="13" t="s">
        <v>215</v>
      </c>
      <c r="D668" s="13" t="s">
        <v>797</v>
      </c>
      <c r="E668" s="36" t="s">
        <v>2270</v>
      </c>
      <c r="F668" s="30" t="s">
        <v>1532</v>
      </c>
      <c r="G668" s="34" t="s">
        <v>1</v>
      </c>
      <c r="H668" s="46">
        <v>6</v>
      </c>
      <c r="I668" s="22"/>
      <c r="J668" s="22">
        <f t="shared" si="116"/>
        <v>0</v>
      </c>
      <c r="K668" s="22">
        <f t="shared" si="117"/>
        <v>0</v>
      </c>
    </row>
    <row r="669" spans="2:14" ht="45" x14ac:dyDescent="0.25">
      <c r="B669" s="49">
        <v>10004004</v>
      </c>
      <c r="C669" s="13" t="s">
        <v>215</v>
      </c>
      <c r="D669" s="13" t="s">
        <v>797</v>
      </c>
      <c r="E669" s="36" t="s">
        <v>2271</v>
      </c>
      <c r="F669" s="52" t="s">
        <v>1533</v>
      </c>
      <c r="G669" s="34" t="s">
        <v>1</v>
      </c>
      <c r="H669" s="46">
        <v>5</v>
      </c>
      <c r="I669" s="22"/>
      <c r="J669" s="22">
        <f t="shared" si="116"/>
        <v>0</v>
      </c>
      <c r="K669" s="22">
        <f t="shared" si="117"/>
        <v>0</v>
      </c>
    </row>
    <row r="670" spans="2:14" ht="45" x14ac:dyDescent="0.25">
      <c r="B670" s="49">
        <v>10004005</v>
      </c>
      <c r="C670" s="13" t="s">
        <v>215</v>
      </c>
      <c r="D670" s="13" t="s">
        <v>799</v>
      </c>
      <c r="E670" s="36">
        <v>39774</v>
      </c>
      <c r="F670" s="30" t="s">
        <v>1534</v>
      </c>
      <c r="G670" s="34" t="s">
        <v>1</v>
      </c>
      <c r="H670" s="46">
        <v>3</v>
      </c>
      <c r="I670" s="22"/>
      <c r="J670" s="22">
        <f t="shared" si="116"/>
        <v>0</v>
      </c>
      <c r="K670" s="22">
        <f t="shared" si="117"/>
        <v>0</v>
      </c>
    </row>
    <row r="671" spans="2:14" ht="45" x14ac:dyDescent="0.25">
      <c r="B671" s="49">
        <v>10004006</v>
      </c>
      <c r="C671" s="13" t="s">
        <v>215</v>
      </c>
      <c r="D671" s="13" t="s">
        <v>799</v>
      </c>
      <c r="E671" s="36">
        <v>39328</v>
      </c>
      <c r="F671" s="30" t="s">
        <v>1535</v>
      </c>
      <c r="G671" s="34" t="s">
        <v>2</v>
      </c>
      <c r="H671" s="46">
        <v>1</v>
      </c>
      <c r="I671" s="22"/>
      <c r="J671" s="22">
        <f t="shared" si="116"/>
        <v>0</v>
      </c>
      <c r="K671" s="22">
        <f t="shared" si="117"/>
        <v>0</v>
      </c>
    </row>
    <row r="672" spans="2:14" ht="45" x14ac:dyDescent="0.25">
      <c r="B672" s="49">
        <v>10004007</v>
      </c>
      <c r="C672" s="13" t="s">
        <v>215</v>
      </c>
      <c r="D672" s="13" t="s">
        <v>799</v>
      </c>
      <c r="E672" s="36">
        <v>7583</v>
      </c>
      <c r="F672" s="52" t="s">
        <v>1536</v>
      </c>
      <c r="G672" s="34" t="s">
        <v>1</v>
      </c>
      <c r="H672" s="46">
        <v>120</v>
      </c>
      <c r="I672" s="22"/>
      <c r="J672" s="22">
        <f t="shared" si="116"/>
        <v>0</v>
      </c>
      <c r="K672" s="22">
        <f t="shared" si="117"/>
        <v>0</v>
      </c>
    </row>
    <row r="673" spans="2:11" ht="45" x14ac:dyDescent="0.25">
      <c r="B673" s="49">
        <v>10004008</v>
      </c>
      <c r="C673" s="13" t="s">
        <v>215</v>
      </c>
      <c r="D673" s="13" t="s">
        <v>799</v>
      </c>
      <c r="E673" s="36">
        <v>4376</v>
      </c>
      <c r="F673" s="52" t="s">
        <v>1537</v>
      </c>
      <c r="G673" s="34" t="s">
        <v>1</v>
      </c>
      <c r="H673" s="46">
        <v>120</v>
      </c>
      <c r="I673" s="22"/>
      <c r="J673" s="22">
        <f t="shared" si="116"/>
        <v>0</v>
      </c>
      <c r="K673" s="22">
        <f t="shared" si="117"/>
        <v>0</v>
      </c>
    </row>
    <row r="674" spans="2:11" ht="45" x14ac:dyDescent="0.25">
      <c r="B674" s="49">
        <v>10004009</v>
      </c>
      <c r="C674" s="13" t="s">
        <v>215</v>
      </c>
      <c r="D674" s="13" t="s">
        <v>799</v>
      </c>
      <c r="E674" s="36">
        <v>39997</v>
      </c>
      <c r="F674" s="52" t="s">
        <v>1538</v>
      </c>
      <c r="G674" s="34" t="s">
        <v>1</v>
      </c>
      <c r="H674" s="46">
        <v>150</v>
      </c>
      <c r="I674" s="22"/>
      <c r="J674" s="22">
        <f t="shared" si="116"/>
        <v>0</v>
      </c>
      <c r="K674" s="22">
        <f t="shared" si="117"/>
        <v>0</v>
      </c>
    </row>
    <row r="675" spans="2:11" ht="45" x14ac:dyDescent="0.25">
      <c r="B675" s="49">
        <v>10004010</v>
      </c>
      <c r="C675" s="13" t="s">
        <v>215</v>
      </c>
      <c r="D675" s="13" t="s">
        <v>799</v>
      </c>
      <c r="E675" s="36">
        <v>39208</v>
      </c>
      <c r="F675" s="52" t="s">
        <v>1539</v>
      </c>
      <c r="G675" s="34" t="s">
        <v>1</v>
      </c>
      <c r="H675" s="46">
        <v>150</v>
      </c>
      <c r="I675" s="22"/>
      <c r="J675" s="22">
        <f t="shared" si="116"/>
        <v>0</v>
      </c>
      <c r="K675" s="22">
        <f t="shared" si="117"/>
        <v>0</v>
      </c>
    </row>
    <row r="676" spans="2:11" ht="45" x14ac:dyDescent="0.25">
      <c r="B676" s="49">
        <v>10004011</v>
      </c>
      <c r="C676" s="13" t="s">
        <v>215</v>
      </c>
      <c r="D676" s="13" t="s">
        <v>799</v>
      </c>
      <c r="E676" s="36">
        <v>40552</v>
      </c>
      <c r="F676" s="52" t="s">
        <v>1540</v>
      </c>
      <c r="G676" s="34" t="s">
        <v>1</v>
      </c>
      <c r="H676" s="46">
        <v>150</v>
      </c>
      <c r="I676" s="53"/>
      <c r="J676" s="22">
        <f t="shared" si="116"/>
        <v>0</v>
      </c>
      <c r="K676" s="22">
        <f t="shared" si="117"/>
        <v>0</v>
      </c>
    </row>
    <row r="677" spans="2:11" ht="45" x14ac:dyDescent="0.25">
      <c r="B677" s="49">
        <v>10004012</v>
      </c>
      <c r="C677" s="13" t="s">
        <v>215</v>
      </c>
      <c r="D677" s="13" t="s">
        <v>799</v>
      </c>
      <c r="E677" s="36">
        <v>39210</v>
      </c>
      <c r="F677" s="52" t="s">
        <v>1541</v>
      </c>
      <c r="G677" s="34" t="s">
        <v>1</v>
      </c>
      <c r="H677" s="46">
        <v>150</v>
      </c>
      <c r="I677" s="22"/>
      <c r="J677" s="22">
        <f t="shared" si="116"/>
        <v>0</v>
      </c>
      <c r="K677" s="22">
        <f t="shared" si="117"/>
        <v>0</v>
      </c>
    </row>
    <row r="678" spans="2:11" ht="45" x14ac:dyDescent="0.25">
      <c r="B678" s="49">
        <v>10004013</v>
      </c>
      <c r="C678" s="13" t="s">
        <v>214</v>
      </c>
      <c r="D678" s="13" t="s">
        <v>797</v>
      </c>
      <c r="E678" s="36" t="s">
        <v>2272</v>
      </c>
      <c r="F678" s="52" t="s">
        <v>1542</v>
      </c>
      <c r="G678" s="34" t="s">
        <v>1</v>
      </c>
      <c r="H678" s="46">
        <v>6</v>
      </c>
      <c r="I678" s="22"/>
      <c r="J678" s="22">
        <f t="shared" si="116"/>
        <v>0</v>
      </c>
      <c r="K678" s="22">
        <f t="shared" si="117"/>
        <v>0</v>
      </c>
    </row>
    <row r="679" spans="2:11" ht="45" x14ac:dyDescent="0.25">
      <c r="B679" s="49">
        <v>10004014</v>
      </c>
      <c r="C679" s="13" t="s">
        <v>215</v>
      </c>
      <c r="D679" s="13" t="s">
        <v>797</v>
      </c>
      <c r="E679" s="36" t="s">
        <v>2273</v>
      </c>
      <c r="F679" s="52" t="s">
        <v>1968</v>
      </c>
      <c r="G679" s="34" t="s">
        <v>1</v>
      </c>
      <c r="H679" s="46">
        <v>6</v>
      </c>
      <c r="I679" s="22"/>
      <c r="J679" s="22">
        <f t="shared" si="116"/>
        <v>0</v>
      </c>
      <c r="K679" s="22">
        <f t="shared" si="117"/>
        <v>0</v>
      </c>
    </row>
    <row r="680" spans="2:11" ht="45" x14ac:dyDescent="0.25">
      <c r="B680" s="49">
        <v>10004015</v>
      </c>
      <c r="C680" s="13" t="s">
        <v>215</v>
      </c>
      <c r="D680" s="13" t="s">
        <v>797</v>
      </c>
      <c r="E680" s="36" t="s">
        <v>2274</v>
      </c>
      <c r="F680" s="52" t="s">
        <v>1533</v>
      </c>
      <c r="G680" s="34" t="s">
        <v>1</v>
      </c>
      <c r="H680" s="46">
        <v>5</v>
      </c>
      <c r="I680" s="22"/>
      <c r="J680" s="22">
        <f t="shared" si="116"/>
        <v>0</v>
      </c>
      <c r="K680" s="22">
        <f t="shared" si="117"/>
        <v>0</v>
      </c>
    </row>
    <row r="681" spans="2:11" ht="45" x14ac:dyDescent="0.25">
      <c r="B681" s="49">
        <v>10004016</v>
      </c>
      <c r="C681" s="13" t="s">
        <v>215</v>
      </c>
      <c r="D681" s="13" t="s">
        <v>799</v>
      </c>
      <c r="E681" s="36">
        <v>39328</v>
      </c>
      <c r="F681" s="30" t="s">
        <v>1535</v>
      </c>
      <c r="G681" s="34" t="s">
        <v>2</v>
      </c>
      <c r="H681" s="46">
        <v>1</v>
      </c>
      <c r="I681" s="22"/>
      <c r="J681" s="22">
        <f t="shared" si="116"/>
        <v>0</v>
      </c>
      <c r="K681" s="22">
        <f t="shared" si="117"/>
        <v>0</v>
      </c>
    </row>
    <row r="682" spans="2:11" ht="45" x14ac:dyDescent="0.25">
      <c r="B682" s="49">
        <v>10004017</v>
      </c>
      <c r="C682" s="13" t="s">
        <v>215</v>
      </c>
      <c r="D682" s="13" t="s">
        <v>799</v>
      </c>
      <c r="E682" s="36">
        <v>39774</v>
      </c>
      <c r="F682" s="30" t="s">
        <v>1534</v>
      </c>
      <c r="G682" s="34" t="s">
        <v>1</v>
      </c>
      <c r="H682" s="46">
        <v>3</v>
      </c>
      <c r="I682" s="22"/>
      <c r="J682" s="22">
        <f t="shared" si="116"/>
        <v>0</v>
      </c>
      <c r="K682" s="22">
        <f t="shared" si="117"/>
        <v>0</v>
      </c>
    </row>
    <row r="683" spans="2:11" ht="45" x14ac:dyDescent="0.25">
      <c r="B683" s="49">
        <v>10004018</v>
      </c>
      <c r="C683" s="13" t="s">
        <v>215</v>
      </c>
      <c r="D683" s="13" t="s">
        <v>797</v>
      </c>
      <c r="E683" s="36" t="s">
        <v>2275</v>
      </c>
      <c r="F683" s="30" t="s">
        <v>1532</v>
      </c>
      <c r="G683" s="34" t="s">
        <v>1</v>
      </c>
      <c r="H683" s="46">
        <v>6</v>
      </c>
      <c r="I683" s="22"/>
      <c r="J683" s="22">
        <f t="shared" si="116"/>
        <v>0</v>
      </c>
      <c r="K683" s="22">
        <f t="shared" si="117"/>
        <v>0</v>
      </c>
    </row>
    <row r="684" spans="2:11" ht="45" x14ac:dyDescent="0.25">
      <c r="B684" s="49">
        <v>10004019</v>
      </c>
      <c r="C684" s="13" t="s">
        <v>215</v>
      </c>
      <c r="D684" s="13" t="s">
        <v>799</v>
      </c>
      <c r="E684" s="36">
        <v>2503</v>
      </c>
      <c r="F684" s="30" t="s">
        <v>1543</v>
      </c>
      <c r="G684" s="13" t="s">
        <v>1984</v>
      </c>
      <c r="H684" s="46">
        <v>2</v>
      </c>
      <c r="I684" s="53"/>
      <c r="J684" s="22">
        <f t="shared" si="116"/>
        <v>0</v>
      </c>
      <c r="K684" s="22">
        <f t="shared" si="117"/>
        <v>0</v>
      </c>
    </row>
    <row r="685" spans="2:11" ht="45" x14ac:dyDescent="0.25">
      <c r="B685" s="49">
        <v>10004020</v>
      </c>
      <c r="C685" s="13" t="s">
        <v>214</v>
      </c>
      <c r="D685" s="13" t="s">
        <v>799</v>
      </c>
      <c r="E685" s="36">
        <v>12432</v>
      </c>
      <c r="F685" s="30" t="s">
        <v>1544</v>
      </c>
      <c r="G685" s="34" t="s">
        <v>1</v>
      </c>
      <c r="H685" s="46">
        <v>8</v>
      </c>
      <c r="I685" s="22"/>
      <c r="J685" s="22">
        <f t="shared" si="116"/>
        <v>0</v>
      </c>
      <c r="K685" s="22">
        <f t="shared" si="117"/>
        <v>0</v>
      </c>
    </row>
    <row r="686" spans="2:11" ht="45" x14ac:dyDescent="0.25">
      <c r="B686" s="49">
        <v>10004021</v>
      </c>
      <c r="C686" s="13" t="s">
        <v>215</v>
      </c>
      <c r="D686" s="13" t="s">
        <v>799</v>
      </c>
      <c r="E686" s="36">
        <v>39997</v>
      </c>
      <c r="F686" s="52" t="s">
        <v>1538</v>
      </c>
      <c r="G686" s="34" t="s">
        <v>1</v>
      </c>
      <c r="H686" s="46">
        <v>120</v>
      </c>
      <c r="I686" s="22"/>
      <c r="J686" s="22">
        <f t="shared" si="116"/>
        <v>0</v>
      </c>
      <c r="K686" s="22">
        <f t="shared" si="117"/>
        <v>0</v>
      </c>
    </row>
    <row r="687" spans="2:11" ht="45" x14ac:dyDescent="0.25">
      <c r="B687" s="49">
        <v>10004022</v>
      </c>
      <c r="C687" s="13" t="s">
        <v>215</v>
      </c>
      <c r="D687" s="13" t="s">
        <v>799</v>
      </c>
      <c r="E687" s="36">
        <v>39208</v>
      </c>
      <c r="F687" s="52" t="s">
        <v>1539</v>
      </c>
      <c r="G687" s="34" t="s">
        <v>1</v>
      </c>
      <c r="H687" s="46">
        <v>120</v>
      </c>
      <c r="I687" s="22"/>
      <c r="J687" s="22">
        <f t="shared" si="116"/>
        <v>0</v>
      </c>
      <c r="K687" s="22">
        <f t="shared" si="117"/>
        <v>0</v>
      </c>
    </row>
    <row r="688" spans="2:11" ht="45" x14ac:dyDescent="0.25">
      <c r="B688" s="49">
        <v>10004023</v>
      </c>
      <c r="C688" s="13" t="s">
        <v>215</v>
      </c>
      <c r="D688" s="13" t="s">
        <v>799</v>
      </c>
      <c r="E688" s="36">
        <v>40552</v>
      </c>
      <c r="F688" s="52" t="s">
        <v>1540</v>
      </c>
      <c r="G688" s="34" t="s">
        <v>1</v>
      </c>
      <c r="H688" s="46">
        <v>150</v>
      </c>
      <c r="I688" s="53"/>
      <c r="J688" s="22">
        <f t="shared" si="116"/>
        <v>0</v>
      </c>
      <c r="K688" s="22">
        <f t="shared" si="117"/>
        <v>0</v>
      </c>
    </row>
    <row r="689" spans="2:14" ht="45" x14ac:dyDescent="0.25">
      <c r="B689" s="49">
        <v>10004024</v>
      </c>
      <c r="C689" s="13" t="s">
        <v>215</v>
      </c>
      <c r="D689" s="13" t="s">
        <v>799</v>
      </c>
      <c r="E689" s="36">
        <v>39210</v>
      </c>
      <c r="F689" s="52" t="s">
        <v>1541</v>
      </c>
      <c r="G689" s="34" t="s">
        <v>1</v>
      </c>
      <c r="H689" s="46">
        <v>150</v>
      </c>
      <c r="I689" s="22"/>
      <c r="J689" s="22">
        <f t="shared" si="116"/>
        <v>0</v>
      </c>
      <c r="K689" s="22">
        <f t="shared" si="117"/>
        <v>0</v>
      </c>
    </row>
    <row r="690" spans="2:14" ht="45" x14ac:dyDescent="0.25">
      <c r="B690" s="49">
        <v>10004025</v>
      </c>
      <c r="C690" s="13" t="s">
        <v>215</v>
      </c>
      <c r="D690" s="13" t="s">
        <v>799</v>
      </c>
      <c r="E690" s="36">
        <v>7583</v>
      </c>
      <c r="F690" s="52" t="s">
        <v>1536</v>
      </c>
      <c r="G690" s="34" t="s">
        <v>1</v>
      </c>
      <c r="H690" s="46">
        <v>150</v>
      </c>
      <c r="I690" s="22"/>
      <c r="J690" s="22">
        <f t="shared" si="116"/>
        <v>0</v>
      </c>
      <c r="K690" s="22">
        <f t="shared" si="117"/>
        <v>0</v>
      </c>
    </row>
    <row r="691" spans="2:14" ht="45" x14ac:dyDescent="0.25">
      <c r="B691" s="49">
        <v>10004026</v>
      </c>
      <c r="C691" s="13" t="s">
        <v>215</v>
      </c>
      <c r="D691" s="13" t="s">
        <v>799</v>
      </c>
      <c r="E691" s="36">
        <v>4376</v>
      </c>
      <c r="F691" s="52" t="s">
        <v>1537</v>
      </c>
      <c r="G691" s="34" t="s">
        <v>1</v>
      </c>
      <c r="H691" s="46">
        <v>150</v>
      </c>
      <c r="I691" s="22"/>
      <c r="J691" s="22">
        <f t="shared" si="116"/>
        <v>0</v>
      </c>
      <c r="K691" s="22">
        <f t="shared" si="117"/>
        <v>0</v>
      </c>
    </row>
    <row r="692" spans="2:14" ht="47.25" x14ac:dyDescent="0.25">
      <c r="B692" s="33">
        <v>10005</v>
      </c>
      <c r="C692" s="15"/>
      <c r="D692" s="15"/>
      <c r="E692" s="36"/>
      <c r="F692" s="42" t="s">
        <v>1545</v>
      </c>
      <c r="G692" s="23"/>
      <c r="H692" s="45"/>
      <c r="I692" s="23"/>
      <c r="J692" s="23">
        <f>SUM(J693:J777)</f>
        <v>0</v>
      </c>
      <c r="K692" s="23">
        <f>SUM(K693:K777)</f>
        <v>0</v>
      </c>
      <c r="M692" s="5"/>
      <c r="N692" s="43"/>
    </row>
    <row r="693" spans="2:14" ht="45" x14ac:dyDescent="0.25">
      <c r="B693" s="49">
        <v>10005001</v>
      </c>
      <c r="C693" s="13" t="s">
        <v>214</v>
      </c>
      <c r="D693" s="13" t="s">
        <v>797</v>
      </c>
      <c r="E693" s="36" t="s">
        <v>2276</v>
      </c>
      <c r="F693" s="52" t="s">
        <v>1546</v>
      </c>
      <c r="G693" s="34" t="s">
        <v>1</v>
      </c>
      <c r="H693" s="46">
        <v>20</v>
      </c>
      <c r="I693" s="22"/>
      <c r="J693" s="22">
        <f t="shared" ref="J693:J756" si="118">I693*H693</f>
        <v>0</v>
      </c>
      <c r="K693" s="22">
        <f t="shared" ref="K693:K756" si="119">J693*$O$1</f>
        <v>0</v>
      </c>
    </row>
    <row r="694" spans="2:14" ht="60" x14ac:dyDescent="0.25">
      <c r="B694" s="49">
        <v>10005002</v>
      </c>
      <c r="C694" s="13" t="s">
        <v>215</v>
      </c>
      <c r="D694" s="13" t="s">
        <v>797</v>
      </c>
      <c r="E694" s="36" t="s">
        <v>2277</v>
      </c>
      <c r="F694" s="52" t="s">
        <v>1894</v>
      </c>
      <c r="G694" s="34" t="s">
        <v>1</v>
      </c>
      <c r="H694" s="46">
        <v>20</v>
      </c>
      <c r="I694" s="22"/>
      <c r="J694" s="22">
        <f t="shared" si="118"/>
        <v>0</v>
      </c>
      <c r="K694" s="22">
        <f t="shared" si="119"/>
        <v>0</v>
      </c>
    </row>
    <row r="695" spans="2:14" ht="45" x14ac:dyDescent="0.25">
      <c r="B695" s="49">
        <v>10005003</v>
      </c>
      <c r="C695" s="13" t="s">
        <v>215</v>
      </c>
      <c r="D695" s="13" t="s">
        <v>797</v>
      </c>
      <c r="E695" s="36" t="s">
        <v>2278</v>
      </c>
      <c r="F695" s="30" t="s">
        <v>1547</v>
      </c>
      <c r="G695" s="34" t="s">
        <v>1</v>
      </c>
      <c r="H695" s="46">
        <v>18</v>
      </c>
      <c r="I695" s="22"/>
      <c r="J695" s="22">
        <f t="shared" si="118"/>
        <v>0</v>
      </c>
      <c r="K695" s="22">
        <f t="shared" si="119"/>
        <v>0</v>
      </c>
    </row>
    <row r="696" spans="2:14" ht="45" x14ac:dyDescent="0.25">
      <c r="B696" s="49">
        <v>10005004</v>
      </c>
      <c r="C696" s="13" t="s">
        <v>215</v>
      </c>
      <c r="D696" s="13" t="s">
        <v>797</v>
      </c>
      <c r="E696" s="36" t="s">
        <v>2279</v>
      </c>
      <c r="F696" s="30" t="s">
        <v>1548</v>
      </c>
      <c r="G696" s="34" t="s">
        <v>1</v>
      </c>
      <c r="H696" s="46">
        <v>8</v>
      </c>
      <c r="I696" s="22"/>
      <c r="J696" s="22">
        <f t="shared" si="118"/>
        <v>0</v>
      </c>
      <c r="K696" s="22">
        <f t="shared" si="119"/>
        <v>0</v>
      </c>
    </row>
    <row r="697" spans="2:14" ht="45" x14ac:dyDescent="0.25">
      <c r="B697" s="49">
        <v>10005005</v>
      </c>
      <c r="C697" s="13" t="s">
        <v>215</v>
      </c>
      <c r="D697" s="13" t="s">
        <v>797</v>
      </c>
      <c r="E697" s="36" t="s">
        <v>2280</v>
      </c>
      <c r="F697" s="52" t="s">
        <v>1549</v>
      </c>
      <c r="G697" s="34" t="s">
        <v>1</v>
      </c>
      <c r="H697" s="46">
        <v>20</v>
      </c>
      <c r="I697" s="22"/>
      <c r="J697" s="22">
        <f t="shared" si="118"/>
        <v>0</v>
      </c>
      <c r="K697" s="22">
        <f t="shared" si="119"/>
        <v>0</v>
      </c>
    </row>
    <row r="698" spans="2:14" ht="45" x14ac:dyDescent="0.25">
      <c r="B698" s="49">
        <v>10005006</v>
      </c>
      <c r="C698" s="13" t="s">
        <v>215</v>
      </c>
      <c r="D698" s="13" t="s">
        <v>797</v>
      </c>
      <c r="E698" s="36" t="s">
        <v>2281</v>
      </c>
      <c r="F698" s="30" t="s">
        <v>1550</v>
      </c>
      <c r="G698" s="34" t="s">
        <v>1</v>
      </c>
      <c r="H698" s="46">
        <v>4</v>
      </c>
      <c r="I698" s="22"/>
      <c r="J698" s="22">
        <f t="shared" si="118"/>
        <v>0</v>
      </c>
      <c r="K698" s="22">
        <f t="shared" si="119"/>
        <v>0</v>
      </c>
    </row>
    <row r="699" spans="2:14" ht="45" x14ac:dyDescent="0.25">
      <c r="B699" s="49">
        <v>10005007</v>
      </c>
      <c r="C699" s="13" t="s">
        <v>215</v>
      </c>
      <c r="D699" s="13" t="s">
        <v>797</v>
      </c>
      <c r="E699" s="36" t="s">
        <v>2282</v>
      </c>
      <c r="F699" s="52" t="s">
        <v>1551</v>
      </c>
      <c r="G699" s="34" t="s">
        <v>1</v>
      </c>
      <c r="H699" s="46">
        <v>60</v>
      </c>
      <c r="I699" s="22"/>
      <c r="J699" s="22">
        <f t="shared" si="118"/>
        <v>0</v>
      </c>
      <c r="K699" s="22">
        <f t="shared" si="119"/>
        <v>0</v>
      </c>
    </row>
    <row r="700" spans="2:14" ht="45" x14ac:dyDescent="0.25">
      <c r="B700" s="49">
        <v>10005008</v>
      </c>
      <c r="C700" s="13" t="s">
        <v>215</v>
      </c>
      <c r="D700" s="13" t="s">
        <v>797</v>
      </c>
      <c r="E700" s="36" t="s">
        <v>2283</v>
      </c>
      <c r="F700" s="52" t="s">
        <v>1552</v>
      </c>
      <c r="G700" s="34" t="s">
        <v>1</v>
      </c>
      <c r="H700" s="46">
        <v>2</v>
      </c>
      <c r="I700" s="22"/>
      <c r="J700" s="22">
        <f t="shared" si="118"/>
        <v>0</v>
      </c>
      <c r="K700" s="22">
        <f t="shared" si="119"/>
        <v>0</v>
      </c>
    </row>
    <row r="701" spans="2:14" ht="45" x14ac:dyDescent="0.25">
      <c r="B701" s="49">
        <v>10005009</v>
      </c>
      <c r="C701" s="13" t="s">
        <v>214</v>
      </c>
      <c r="D701" s="13" t="s">
        <v>797</v>
      </c>
      <c r="E701" s="36" t="s">
        <v>2284</v>
      </c>
      <c r="F701" s="52" t="s">
        <v>1553</v>
      </c>
      <c r="G701" s="34" t="s">
        <v>1</v>
      </c>
      <c r="H701" s="46">
        <v>1</v>
      </c>
      <c r="I701" s="22"/>
      <c r="J701" s="22">
        <f t="shared" si="118"/>
        <v>0</v>
      </c>
      <c r="K701" s="22">
        <f t="shared" si="119"/>
        <v>0</v>
      </c>
    </row>
    <row r="702" spans="2:14" ht="45" x14ac:dyDescent="0.25">
      <c r="B702" s="49">
        <v>10005010</v>
      </c>
      <c r="C702" s="13" t="s">
        <v>215</v>
      </c>
      <c r="D702" s="13" t="s">
        <v>797</v>
      </c>
      <c r="E702" s="36" t="s">
        <v>2285</v>
      </c>
      <c r="F702" s="30" t="s">
        <v>1554</v>
      </c>
      <c r="G702" s="34" t="s">
        <v>1</v>
      </c>
      <c r="H702" s="46">
        <v>1</v>
      </c>
      <c r="I702" s="22"/>
      <c r="J702" s="22">
        <f t="shared" si="118"/>
        <v>0</v>
      </c>
      <c r="K702" s="22">
        <f t="shared" si="119"/>
        <v>0</v>
      </c>
    </row>
    <row r="703" spans="2:14" ht="45" x14ac:dyDescent="0.25">
      <c r="B703" s="49">
        <v>10005011</v>
      </c>
      <c r="C703" s="13" t="s">
        <v>215</v>
      </c>
      <c r="D703" s="13" t="s">
        <v>797</v>
      </c>
      <c r="E703" s="36" t="s">
        <v>2286</v>
      </c>
      <c r="F703" s="52" t="s">
        <v>1555</v>
      </c>
      <c r="G703" s="34" t="s">
        <v>1</v>
      </c>
      <c r="H703" s="46">
        <v>3</v>
      </c>
      <c r="I703" s="22"/>
      <c r="J703" s="22">
        <f t="shared" si="118"/>
        <v>0</v>
      </c>
      <c r="K703" s="22">
        <f t="shared" si="119"/>
        <v>0</v>
      </c>
    </row>
    <row r="704" spans="2:14" ht="45" x14ac:dyDescent="0.25">
      <c r="B704" s="49">
        <v>10005012</v>
      </c>
      <c r="C704" s="13" t="s">
        <v>214</v>
      </c>
      <c r="D704" s="13" t="s">
        <v>797</v>
      </c>
      <c r="E704" s="36" t="s">
        <v>2287</v>
      </c>
      <c r="F704" s="30" t="s">
        <v>1891</v>
      </c>
      <c r="G704" s="34" t="s">
        <v>1</v>
      </c>
      <c r="H704" s="46">
        <v>1</v>
      </c>
      <c r="I704" s="22"/>
      <c r="J704" s="22">
        <f t="shared" si="118"/>
        <v>0</v>
      </c>
      <c r="K704" s="22">
        <f t="shared" si="119"/>
        <v>0</v>
      </c>
    </row>
    <row r="705" spans="2:11" ht="45" x14ac:dyDescent="0.25">
      <c r="B705" s="49">
        <v>10005013</v>
      </c>
      <c r="C705" s="13" t="s">
        <v>215</v>
      </c>
      <c r="D705" s="13" t="s">
        <v>797</v>
      </c>
      <c r="E705" s="36" t="s">
        <v>2288</v>
      </c>
      <c r="F705" s="52" t="s">
        <v>1556</v>
      </c>
      <c r="G705" s="34" t="s">
        <v>1</v>
      </c>
      <c r="H705" s="46">
        <v>1</v>
      </c>
      <c r="I705" s="22"/>
      <c r="J705" s="22">
        <f t="shared" si="118"/>
        <v>0</v>
      </c>
      <c r="K705" s="22">
        <f t="shared" si="119"/>
        <v>0</v>
      </c>
    </row>
    <row r="706" spans="2:11" ht="45" x14ac:dyDescent="0.25">
      <c r="B706" s="49">
        <v>10005014</v>
      </c>
      <c r="C706" s="13" t="s">
        <v>214</v>
      </c>
      <c r="D706" s="13" t="s">
        <v>797</v>
      </c>
      <c r="E706" s="36" t="s">
        <v>2289</v>
      </c>
      <c r="F706" s="52" t="s">
        <v>1557</v>
      </c>
      <c r="G706" s="34" t="s">
        <v>1</v>
      </c>
      <c r="H706" s="46">
        <v>1</v>
      </c>
      <c r="I706" s="22"/>
      <c r="J706" s="22">
        <f t="shared" si="118"/>
        <v>0</v>
      </c>
      <c r="K706" s="22">
        <f t="shared" si="119"/>
        <v>0</v>
      </c>
    </row>
    <row r="707" spans="2:11" ht="45" x14ac:dyDescent="0.25">
      <c r="B707" s="49">
        <v>10005015</v>
      </c>
      <c r="C707" s="13" t="s">
        <v>215</v>
      </c>
      <c r="D707" s="13" t="s">
        <v>797</v>
      </c>
      <c r="E707" s="36" t="s">
        <v>2290</v>
      </c>
      <c r="F707" s="52" t="s">
        <v>1558</v>
      </c>
      <c r="G707" s="34" t="s">
        <v>1</v>
      </c>
      <c r="H707" s="46">
        <v>3</v>
      </c>
      <c r="I707" s="22"/>
      <c r="J707" s="22">
        <f t="shared" si="118"/>
        <v>0</v>
      </c>
      <c r="K707" s="22">
        <f t="shared" si="119"/>
        <v>0</v>
      </c>
    </row>
    <row r="708" spans="2:11" ht="45" x14ac:dyDescent="0.25">
      <c r="B708" s="49">
        <v>10005016</v>
      </c>
      <c r="C708" s="13" t="s">
        <v>214</v>
      </c>
      <c r="D708" s="13" t="s">
        <v>797</v>
      </c>
      <c r="E708" s="36" t="s">
        <v>2291</v>
      </c>
      <c r="F708" s="30" t="s">
        <v>1892</v>
      </c>
      <c r="G708" s="34" t="s">
        <v>1</v>
      </c>
      <c r="H708" s="46">
        <v>3</v>
      </c>
      <c r="I708" s="22"/>
      <c r="J708" s="22">
        <f t="shared" si="118"/>
        <v>0</v>
      </c>
      <c r="K708" s="22">
        <f t="shared" si="119"/>
        <v>0</v>
      </c>
    </row>
    <row r="709" spans="2:11" ht="45" x14ac:dyDescent="0.25">
      <c r="B709" s="49">
        <v>10005017</v>
      </c>
      <c r="C709" s="13" t="s">
        <v>214</v>
      </c>
      <c r="D709" s="13" t="s">
        <v>797</v>
      </c>
      <c r="E709" s="36" t="s">
        <v>2292</v>
      </c>
      <c r="F709" s="52" t="s">
        <v>1559</v>
      </c>
      <c r="G709" s="34" t="s">
        <v>1</v>
      </c>
      <c r="H709" s="46">
        <v>22</v>
      </c>
      <c r="I709" s="22"/>
      <c r="J709" s="22">
        <f t="shared" si="118"/>
        <v>0</v>
      </c>
      <c r="K709" s="22">
        <f t="shared" si="119"/>
        <v>0</v>
      </c>
    </row>
    <row r="710" spans="2:11" ht="45" x14ac:dyDescent="0.25">
      <c r="B710" s="49">
        <v>10005018</v>
      </c>
      <c r="C710" s="13" t="s">
        <v>214</v>
      </c>
      <c r="D710" s="13" t="s">
        <v>797</v>
      </c>
      <c r="E710" s="36" t="s">
        <v>2293</v>
      </c>
      <c r="F710" s="52" t="s">
        <v>1560</v>
      </c>
      <c r="G710" s="34" t="s">
        <v>1</v>
      </c>
      <c r="H710" s="46">
        <v>1</v>
      </c>
      <c r="I710" s="22"/>
      <c r="J710" s="22">
        <f t="shared" si="118"/>
        <v>0</v>
      </c>
      <c r="K710" s="22">
        <f t="shared" si="119"/>
        <v>0</v>
      </c>
    </row>
    <row r="711" spans="2:11" ht="60" x14ac:dyDescent="0.25">
      <c r="B711" s="49">
        <v>10005019</v>
      </c>
      <c r="C711" s="13" t="s">
        <v>215</v>
      </c>
      <c r="D711" s="13" t="s">
        <v>797</v>
      </c>
      <c r="E711" s="36" t="s">
        <v>2294</v>
      </c>
      <c r="F711" s="52" t="s">
        <v>1895</v>
      </c>
      <c r="G711" s="34" t="s">
        <v>1</v>
      </c>
      <c r="H711" s="46">
        <v>22</v>
      </c>
      <c r="I711" s="22"/>
      <c r="J711" s="22">
        <f t="shared" si="118"/>
        <v>0</v>
      </c>
      <c r="K711" s="22">
        <f t="shared" si="119"/>
        <v>0</v>
      </c>
    </row>
    <row r="712" spans="2:11" ht="45" x14ac:dyDescent="0.25">
      <c r="B712" s="49">
        <v>10005020</v>
      </c>
      <c r="C712" s="13" t="s">
        <v>215</v>
      </c>
      <c r="D712" s="13" t="s">
        <v>797</v>
      </c>
      <c r="E712" s="36" t="s">
        <v>2295</v>
      </c>
      <c r="F712" s="52" t="s">
        <v>1561</v>
      </c>
      <c r="G712" s="34" t="s">
        <v>1</v>
      </c>
      <c r="H712" s="46">
        <v>20</v>
      </c>
      <c r="I712" s="22"/>
      <c r="J712" s="22">
        <f t="shared" si="118"/>
        <v>0</v>
      </c>
      <c r="K712" s="22">
        <f t="shared" si="119"/>
        <v>0</v>
      </c>
    </row>
    <row r="713" spans="2:11" ht="45" x14ac:dyDescent="0.25">
      <c r="B713" s="49">
        <v>10005021</v>
      </c>
      <c r="C713" s="13" t="s">
        <v>215</v>
      </c>
      <c r="D713" s="13" t="s">
        <v>797</v>
      </c>
      <c r="E713" s="36" t="s">
        <v>2296</v>
      </c>
      <c r="F713" s="52" t="s">
        <v>1562</v>
      </c>
      <c r="G713" s="34" t="s">
        <v>1</v>
      </c>
      <c r="H713" s="46">
        <v>4</v>
      </c>
      <c r="I713" s="22"/>
      <c r="J713" s="22">
        <f t="shared" si="118"/>
        <v>0</v>
      </c>
      <c r="K713" s="22">
        <f t="shared" si="119"/>
        <v>0</v>
      </c>
    </row>
    <row r="714" spans="2:11" ht="45" x14ac:dyDescent="0.25">
      <c r="B714" s="49">
        <v>10005022</v>
      </c>
      <c r="C714" s="13" t="s">
        <v>215</v>
      </c>
      <c r="D714" s="13" t="s">
        <v>797</v>
      </c>
      <c r="E714" s="36" t="s">
        <v>2297</v>
      </c>
      <c r="F714" s="52" t="s">
        <v>1563</v>
      </c>
      <c r="G714" s="34" t="s">
        <v>1</v>
      </c>
      <c r="H714" s="46">
        <v>2</v>
      </c>
      <c r="I714" s="22"/>
      <c r="J714" s="22">
        <f t="shared" si="118"/>
        <v>0</v>
      </c>
      <c r="K714" s="22">
        <f t="shared" si="119"/>
        <v>0</v>
      </c>
    </row>
    <row r="715" spans="2:11" ht="45" x14ac:dyDescent="0.25">
      <c r="B715" s="49">
        <v>10005023</v>
      </c>
      <c r="C715" s="13" t="s">
        <v>215</v>
      </c>
      <c r="D715" s="13" t="s">
        <v>797</v>
      </c>
      <c r="E715" s="36" t="s">
        <v>2298</v>
      </c>
      <c r="F715" s="52" t="s">
        <v>1564</v>
      </c>
      <c r="G715" s="34" t="s">
        <v>1</v>
      </c>
      <c r="H715" s="46">
        <v>4</v>
      </c>
      <c r="I715" s="22"/>
      <c r="J715" s="22">
        <f t="shared" si="118"/>
        <v>0</v>
      </c>
      <c r="K715" s="22">
        <f t="shared" si="119"/>
        <v>0</v>
      </c>
    </row>
    <row r="716" spans="2:11" ht="45" x14ac:dyDescent="0.25">
      <c r="B716" s="49">
        <v>10005024</v>
      </c>
      <c r="C716" s="13" t="s">
        <v>215</v>
      </c>
      <c r="D716" s="13" t="s">
        <v>797</v>
      </c>
      <c r="E716" s="36" t="s">
        <v>2299</v>
      </c>
      <c r="F716" s="52" t="s">
        <v>1565</v>
      </c>
      <c r="G716" s="34" t="s">
        <v>1</v>
      </c>
      <c r="H716" s="46">
        <v>66</v>
      </c>
      <c r="I716" s="22"/>
      <c r="J716" s="22">
        <f t="shared" si="118"/>
        <v>0</v>
      </c>
      <c r="K716" s="22">
        <f t="shared" si="119"/>
        <v>0</v>
      </c>
    </row>
    <row r="717" spans="2:11" ht="45" x14ac:dyDescent="0.25">
      <c r="B717" s="49">
        <v>10005025</v>
      </c>
      <c r="C717" s="13" t="s">
        <v>215</v>
      </c>
      <c r="D717" s="13" t="s">
        <v>799</v>
      </c>
      <c r="E717" s="36">
        <v>39028</v>
      </c>
      <c r="F717" s="30" t="s">
        <v>1566</v>
      </c>
      <c r="G717" s="34" t="s">
        <v>1</v>
      </c>
      <c r="H717" s="46">
        <v>74</v>
      </c>
      <c r="I717" s="22"/>
      <c r="J717" s="22">
        <f t="shared" si="118"/>
        <v>0</v>
      </c>
      <c r="K717" s="22">
        <f t="shared" si="119"/>
        <v>0</v>
      </c>
    </row>
    <row r="718" spans="2:11" ht="45" x14ac:dyDescent="0.25">
      <c r="B718" s="49">
        <v>10005026</v>
      </c>
      <c r="C718" s="13" t="s">
        <v>215</v>
      </c>
      <c r="D718" s="13" t="s">
        <v>797</v>
      </c>
      <c r="E718" s="36" t="s">
        <v>2300</v>
      </c>
      <c r="F718" s="30" t="s">
        <v>1567</v>
      </c>
      <c r="G718" s="34" t="s">
        <v>1</v>
      </c>
      <c r="H718" s="46">
        <v>45</v>
      </c>
      <c r="I718" s="22"/>
      <c r="J718" s="22">
        <f t="shared" si="118"/>
        <v>0</v>
      </c>
      <c r="K718" s="22">
        <f t="shared" si="119"/>
        <v>0</v>
      </c>
    </row>
    <row r="719" spans="2:11" ht="45" x14ac:dyDescent="0.25">
      <c r="B719" s="49">
        <v>10005027</v>
      </c>
      <c r="C719" s="13" t="s">
        <v>215</v>
      </c>
      <c r="D719" s="13" t="s">
        <v>797</v>
      </c>
      <c r="E719" s="36" t="s">
        <v>2301</v>
      </c>
      <c r="F719" s="30" t="s">
        <v>1568</v>
      </c>
      <c r="G719" s="34" t="s">
        <v>1</v>
      </c>
      <c r="H719" s="46">
        <v>250</v>
      </c>
      <c r="I719" s="22"/>
      <c r="J719" s="22">
        <f t="shared" si="118"/>
        <v>0</v>
      </c>
      <c r="K719" s="22">
        <f t="shared" si="119"/>
        <v>0</v>
      </c>
    </row>
    <row r="720" spans="2:11" ht="60" x14ac:dyDescent="0.25">
      <c r="B720" s="49">
        <v>10005028</v>
      </c>
      <c r="C720" s="13" t="s">
        <v>214</v>
      </c>
      <c r="D720" s="13" t="s">
        <v>799</v>
      </c>
      <c r="E720" s="36" t="s">
        <v>64</v>
      </c>
      <c r="F720" s="30" t="s">
        <v>1569</v>
      </c>
      <c r="G720" s="34" t="s">
        <v>1</v>
      </c>
      <c r="H720" s="46">
        <v>15</v>
      </c>
      <c r="I720" s="22"/>
      <c r="J720" s="22">
        <f t="shared" si="118"/>
        <v>0</v>
      </c>
      <c r="K720" s="22">
        <f t="shared" si="119"/>
        <v>0</v>
      </c>
    </row>
    <row r="721" spans="2:11" ht="45" x14ac:dyDescent="0.25">
      <c r="B721" s="49">
        <v>10005029</v>
      </c>
      <c r="C721" s="13" t="s">
        <v>215</v>
      </c>
      <c r="D721" s="13" t="s">
        <v>797</v>
      </c>
      <c r="E721" s="36" t="s">
        <v>2302</v>
      </c>
      <c r="F721" s="52" t="s">
        <v>1570</v>
      </c>
      <c r="G721" s="34" t="s">
        <v>1</v>
      </c>
      <c r="H721" s="46">
        <v>20</v>
      </c>
      <c r="I721" s="22"/>
      <c r="J721" s="22">
        <f t="shared" si="118"/>
        <v>0</v>
      </c>
      <c r="K721" s="22">
        <f t="shared" si="119"/>
        <v>0</v>
      </c>
    </row>
    <row r="722" spans="2:11" ht="45" x14ac:dyDescent="0.25">
      <c r="B722" s="49">
        <v>10005030</v>
      </c>
      <c r="C722" s="13" t="s">
        <v>215</v>
      </c>
      <c r="D722" s="13" t="s">
        <v>799</v>
      </c>
      <c r="E722" s="36">
        <v>21136</v>
      </c>
      <c r="F722" s="30" t="s">
        <v>1571</v>
      </c>
      <c r="G722" s="34" t="s">
        <v>1</v>
      </c>
      <c r="H722" s="46">
        <v>35</v>
      </c>
      <c r="I722" s="22"/>
      <c r="J722" s="22">
        <f t="shared" si="118"/>
        <v>0</v>
      </c>
      <c r="K722" s="22">
        <f t="shared" si="119"/>
        <v>0</v>
      </c>
    </row>
    <row r="723" spans="2:11" ht="45" x14ac:dyDescent="0.25">
      <c r="B723" s="49">
        <v>10005031</v>
      </c>
      <c r="C723" s="13" t="s">
        <v>215</v>
      </c>
      <c r="D723" s="13" t="s">
        <v>799</v>
      </c>
      <c r="E723" s="36">
        <v>39129</v>
      </c>
      <c r="F723" s="52" t="s">
        <v>1572</v>
      </c>
      <c r="G723" s="34" t="s">
        <v>1</v>
      </c>
      <c r="H723" s="46">
        <v>105</v>
      </c>
      <c r="I723" s="22"/>
      <c r="J723" s="22">
        <f t="shared" si="118"/>
        <v>0</v>
      </c>
      <c r="K723" s="22">
        <f t="shared" si="119"/>
        <v>0</v>
      </c>
    </row>
    <row r="724" spans="2:11" ht="45" x14ac:dyDescent="0.25">
      <c r="B724" s="49">
        <v>10005032</v>
      </c>
      <c r="C724" s="13" t="s">
        <v>214</v>
      </c>
      <c r="D724" s="13" t="s">
        <v>799</v>
      </c>
      <c r="E724" s="36">
        <v>2617</v>
      </c>
      <c r="F724" s="30" t="s">
        <v>1573</v>
      </c>
      <c r="G724" s="34" t="s">
        <v>1</v>
      </c>
      <c r="H724" s="46">
        <v>8</v>
      </c>
      <c r="I724" s="22"/>
      <c r="J724" s="22">
        <f t="shared" si="118"/>
        <v>0</v>
      </c>
      <c r="K724" s="22">
        <f t="shared" si="119"/>
        <v>0</v>
      </c>
    </row>
    <row r="725" spans="2:11" ht="45" x14ac:dyDescent="0.25">
      <c r="B725" s="49">
        <v>10005033</v>
      </c>
      <c r="C725" s="13" t="s">
        <v>214</v>
      </c>
      <c r="D725" s="13" t="s">
        <v>799</v>
      </c>
      <c r="E725" s="36" t="s">
        <v>96</v>
      </c>
      <c r="F725" s="52" t="s">
        <v>1574</v>
      </c>
      <c r="G725" s="34" t="s">
        <v>1</v>
      </c>
      <c r="H725" s="46">
        <v>20</v>
      </c>
      <c r="I725" s="22"/>
      <c r="J725" s="22">
        <f t="shared" si="118"/>
        <v>0</v>
      </c>
      <c r="K725" s="22">
        <f t="shared" si="119"/>
        <v>0</v>
      </c>
    </row>
    <row r="726" spans="2:11" ht="45" x14ac:dyDescent="0.25">
      <c r="B726" s="49">
        <v>10005034</v>
      </c>
      <c r="C726" s="13" t="s">
        <v>214</v>
      </c>
      <c r="D726" s="13" t="s">
        <v>799</v>
      </c>
      <c r="E726" s="36" t="s">
        <v>95</v>
      </c>
      <c r="F726" s="52" t="s">
        <v>1575</v>
      </c>
      <c r="G726" s="34" t="s">
        <v>1</v>
      </c>
      <c r="H726" s="46">
        <v>15</v>
      </c>
      <c r="I726" s="22"/>
      <c r="J726" s="22">
        <f t="shared" si="118"/>
        <v>0</v>
      </c>
      <c r="K726" s="22">
        <f t="shared" si="119"/>
        <v>0</v>
      </c>
    </row>
    <row r="727" spans="2:11" ht="45" x14ac:dyDescent="0.25">
      <c r="B727" s="49">
        <v>10005035</v>
      </c>
      <c r="C727" s="13" t="s">
        <v>214</v>
      </c>
      <c r="D727" s="13" t="s">
        <v>799</v>
      </c>
      <c r="E727" s="36" t="s">
        <v>97</v>
      </c>
      <c r="F727" s="52" t="s">
        <v>1576</v>
      </c>
      <c r="G727" s="34" t="s">
        <v>1</v>
      </c>
      <c r="H727" s="46">
        <v>6</v>
      </c>
      <c r="I727" s="22"/>
      <c r="J727" s="22">
        <f t="shared" si="118"/>
        <v>0</v>
      </c>
      <c r="K727" s="22">
        <f t="shared" si="119"/>
        <v>0</v>
      </c>
    </row>
    <row r="728" spans="2:11" ht="45" x14ac:dyDescent="0.25">
      <c r="B728" s="49">
        <v>10005036</v>
      </c>
      <c r="C728" s="13" t="s">
        <v>214</v>
      </c>
      <c r="D728" s="13" t="s">
        <v>799</v>
      </c>
      <c r="E728" s="36">
        <v>12433</v>
      </c>
      <c r="F728" s="30" t="s">
        <v>1577</v>
      </c>
      <c r="G728" s="34" t="s">
        <v>1</v>
      </c>
      <c r="H728" s="46">
        <v>12</v>
      </c>
      <c r="I728" s="22"/>
      <c r="J728" s="22">
        <f t="shared" si="118"/>
        <v>0</v>
      </c>
      <c r="K728" s="22">
        <f t="shared" si="119"/>
        <v>0</v>
      </c>
    </row>
    <row r="729" spans="2:11" ht="45" x14ac:dyDescent="0.25">
      <c r="B729" s="49">
        <v>10005037</v>
      </c>
      <c r="C729" s="13" t="s">
        <v>214</v>
      </c>
      <c r="D729" s="13" t="s">
        <v>799</v>
      </c>
      <c r="E729" s="36">
        <v>12433</v>
      </c>
      <c r="F729" s="30" t="s">
        <v>1578</v>
      </c>
      <c r="G729" s="34" t="s">
        <v>1</v>
      </c>
      <c r="H729" s="46">
        <v>4</v>
      </c>
      <c r="I729" s="22"/>
      <c r="J729" s="22">
        <f t="shared" si="118"/>
        <v>0</v>
      </c>
      <c r="K729" s="22">
        <f t="shared" si="119"/>
        <v>0</v>
      </c>
    </row>
    <row r="730" spans="2:11" ht="45" x14ac:dyDescent="0.25">
      <c r="B730" s="49">
        <v>10005038</v>
      </c>
      <c r="C730" s="13" t="s">
        <v>215</v>
      </c>
      <c r="D730" s="13" t="s">
        <v>799</v>
      </c>
      <c r="E730" s="36">
        <v>2638</v>
      </c>
      <c r="F730" s="30" t="s">
        <v>1579</v>
      </c>
      <c r="G730" s="34" t="s">
        <v>1</v>
      </c>
      <c r="H730" s="46">
        <v>34</v>
      </c>
      <c r="I730" s="22"/>
      <c r="J730" s="22">
        <f t="shared" si="118"/>
        <v>0</v>
      </c>
      <c r="K730" s="22">
        <f t="shared" si="119"/>
        <v>0</v>
      </c>
    </row>
    <row r="731" spans="2:11" ht="45" x14ac:dyDescent="0.25">
      <c r="B731" s="49">
        <v>10005039</v>
      </c>
      <c r="C731" s="13" t="s">
        <v>215</v>
      </c>
      <c r="D731" s="13" t="s">
        <v>799</v>
      </c>
      <c r="E731" s="36">
        <v>2501</v>
      </c>
      <c r="F731" s="30" t="s">
        <v>1580</v>
      </c>
      <c r="G731" s="34" t="s">
        <v>1</v>
      </c>
      <c r="H731" s="46">
        <v>3</v>
      </c>
      <c r="I731" s="53"/>
      <c r="J731" s="22">
        <f t="shared" si="118"/>
        <v>0</v>
      </c>
      <c r="K731" s="22">
        <f t="shared" si="119"/>
        <v>0</v>
      </c>
    </row>
    <row r="732" spans="2:11" ht="45" x14ac:dyDescent="0.25">
      <c r="B732" s="49">
        <v>10005040</v>
      </c>
      <c r="C732" s="13" t="s">
        <v>214</v>
      </c>
      <c r="D732" s="13" t="s">
        <v>799</v>
      </c>
      <c r="E732" s="36" t="s">
        <v>63</v>
      </c>
      <c r="F732" s="30" t="s">
        <v>1581</v>
      </c>
      <c r="G732" s="34" t="s">
        <v>2</v>
      </c>
      <c r="H732" s="46">
        <v>3</v>
      </c>
      <c r="I732" s="53"/>
      <c r="J732" s="22">
        <f t="shared" si="118"/>
        <v>0</v>
      </c>
      <c r="K732" s="22">
        <f t="shared" si="119"/>
        <v>0</v>
      </c>
    </row>
    <row r="733" spans="2:11" ht="45" x14ac:dyDescent="0.25">
      <c r="B733" s="49">
        <v>10005041</v>
      </c>
      <c r="C733" s="13" t="s">
        <v>215</v>
      </c>
      <c r="D733" s="13" t="s">
        <v>799</v>
      </c>
      <c r="E733" s="36">
        <v>39810</v>
      </c>
      <c r="F733" s="30" t="s">
        <v>1582</v>
      </c>
      <c r="G733" s="34" t="s">
        <v>1</v>
      </c>
      <c r="H733" s="46">
        <v>15</v>
      </c>
      <c r="I733" s="22"/>
      <c r="J733" s="22">
        <f t="shared" si="118"/>
        <v>0</v>
      </c>
      <c r="K733" s="22">
        <f t="shared" si="119"/>
        <v>0</v>
      </c>
    </row>
    <row r="734" spans="2:11" ht="45" x14ac:dyDescent="0.25">
      <c r="B734" s="49">
        <v>10005042</v>
      </c>
      <c r="C734" s="13" t="s">
        <v>214</v>
      </c>
      <c r="D734" s="13" t="s">
        <v>799</v>
      </c>
      <c r="E734" s="36" t="s">
        <v>74</v>
      </c>
      <c r="F734" s="52" t="s">
        <v>1583</v>
      </c>
      <c r="G734" s="34" t="s">
        <v>1</v>
      </c>
      <c r="H734" s="46">
        <v>9</v>
      </c>
      <c r="I734" s="22"/>
      <c r="J734" s="22">
        <f t="shared" si="118"/>
        <v>0</v>
      </c>
      <c r="K734" s="22">
        <f t="shared" si="119"/>
        <v>0</v>
      </c>
    </row>
    <row r="735" spans="2:11" ht="60" x14ac:dyDescent="0.25">
      <c r="B735" s="49">
        <v>10005043</v>
      </c>
      <c r="C735" s="13" t="s">
        <v>214</v>
      </c>
      <c r="D735" s="13" t="s">
        <v>799</v>
      </c>
      <c r="E735" s="36" t="s">
        <v>73</v>
      </c>
      <c r="F735" s="52" t="s">
        <v>1584</v>
      </c>
      <c r="G735" s="34" t="s">
        <v>1</v>
      </c>
      <c r="H735" s="46">
        <v>8</v>
      </c>
      <c r="I735" s="22"/>
      <c r="J735" s="22">
        <f t="shared" si="118"/>
        <v>0</v>
      </c>
      <c r="K735" s="22">
        <f t="shared" si="119"/>
        <v>0</v>
      </c>
    </row>
    <row r="736" spans="2:11" ht="60" x14ac:dyDescent="0.25">
      <c r="B736" s="49">
        <v>10005044</v>
      </c>
      <c r="C736" s="13" t="s">
        <v>214</v>
      </c>
      <c r="D736" s="13" t="s">
        <v>799</v>
      </c>
      <c r="E736" s="36" t="s">
        <v>73</v>
      </c>
      <c r="F736" s="52" t="s">
        <v>1585</v>
      </c>
      <c r="G736" s="34" t="s">
        <v>1</v>
      </c>
      <c r="H736" s="46">
        <v>25</v>
      </c>
      <c r="I736" s="22"/>
      <c r="J736" s="22">
        <f t="shared" si="118"/>
        <v>0</v>
      </c>
      <c r="K736" s="22">
        <f t="shared" si="119"/>
        <v>0</v>
      </c>
    </row>
    <row r="737" spans="2:11" ht="45" x14ac:dyDescent="0.25">
      <c r="B737" s="49">
        <v>10005045</v>
      </c>
      <c r="C737" s="13" t="s">
        <v>215</v>
      </c>
      <c r="D737" s="13" t="s">
        <v>797</v>
      </c>
      <c r="E737" s="36" t="s">
        <v>2303</v>
      </c>
      <c r="F737" s="52" t="s">
        <v>1586</v>
      </c>
      <c r="G737" s="34" t="s">
        <v>1</v>
      </c>
      <c r="H737" s="46">
        <v>42</v>
      </c>
      <c r="I737" s="22"/>
      <c r="J737" s="22">
        <f t="shared" si="118"/>
        <v>0</v>
      </c>
      <c r="K737" s="22">
        <f t="shared" si="119"/>
        <v>0</v>
      </c>
    </row>
    <row r="738" spans="2:11" ht="45" x14ac:dyDescent="0.25">
      <c r="B738" s="49">
        <v>10005046</v>
      </c>
      <c r="C738" s="13" t="s">
        <v>214</v>
      </c>
      <c r="D738" s="13" t="s">
        <v>799</v>
      </c>
      <c r="E738" s="36" t="s">
        <v>71</v>
      </c>
      <c r="F738" s="52" t="s">
        <v>1587</v>
      </c>
      <c r="G738" s="34" t="s">
        <v>1</v>
      </c>
      <c r="H738" s="46">
        <v>4</v>
      </c>
      <c r="I738" s="22"/>
      <c r="J738" s="22">
        <f t="shared" si="118"/>
        <v>0</v>
      </c>
      <c r="K738" s="22">
        <f t="shared" si="119"/>
        <v>0</v>
      </c>
    </row>
    <row r="739" spans="2:11" ht="45" x14ac:dyDescent="0.25">
      <c r="B739" s="49">
        <v>10005047</v>
      </c>
      <c r="C739" s="13" t="s">
        <v>214</v>
      </c>
      <c r="D739" s="13" t="s">
        <v>799</v>
      </c>
      <c r="E739" s="36" t="s">
        <v>72</v>
      </c>
      <c r="F739" s="52" t="s">
        <v>1588</v>
      </c>
      <c r="G739" s="34" t="s">
        <v>1</v>
      </c>
      <c r="H739" s="46">
        <v>4</v>
      </c>
      <c r="I739" s="22"/>
      <c r="J739" s="22">
        <f t="shared" si="118"/>
        <v>0</v>
      </c>
      <c r="K739" s="22">
        <f t="shared" si="119"/>
        <v>0</v>
      </c>
    </row>
    <row r="740" spans="2:11" ht="45" x14ac:dyDescent="0.25">
      <c r="B740" s="49">
        <v>10005048</v>
      </c>
      <c r="C740" s="13" t="s">
        <v>215</v>
      </c>
      <c r="D740" s="13" t="s">
        <v>799</v>
      </c>
      <c r="E740" s="36">
        <v>38092</v>
      </c>
      <c r="F740" s="52" t="s">
        <v>1589</v>
      </c>
      <c r="G740" s="34" t="s">
        <v>1</v>
      </c>
      <c r="H740" s="46">
        <v>2</v>
      </c>
      <c r="I740" s="22"/>
      <c r="J740" s="22">
        <f t="shared" si="118"/>
        <v>0</v>
      </c>
      <c r="K740" s="22">
        <f t="shared" si="119"/>
        <v>0</v>
      </c>
    </row>
    <row r="741" spans="2:11" ht="45" x14ac:dyDescent="0.25">
      <c r="B741" s="49">
        <v>10005049</v>
      </c>
      <c r="C741" s="13" t="s">
        <v>215</v>
      </c>
      <c r="D741" s="13" t="s">
        <v>799</v>
      </c>
      <c r="E741" s="36">
        <v>38096</v>
      </c>
      <c r="F741" s="52" t="s">
        <v>1590</v>
      </c>
      <c r="G741" s="34" t="s">
        <v>1</v>
      </c>
      <c r="H741" s="46">
        <v>2</v>
      </c>
      <c r="I741" s="22"/>
      <c r="J741" s="22">
        <f t="shared" si="118"/>
        <v>0</v>
      </c>
      <c r="K741" s="22">
        <f t="shared" si="119"/>
        <v>0</v>
      </c>
    </row>
    <row r="742" spans="2:11" ht="45" x14ac:dyDescent="0.25">
      <c r="B742" s="49">
        <v>10005050</v>
      </c>
      <c r="C742" s="13" t="s">
        <v>214</v>
      </c>
      <c r="D742" s="13" t="s">
        <v>799</v>
      </c>
      <c r="E742" s="36" t="s">
        <v>73</v>
      </c>
      <c r="F742" s="52" t="s">
        <v>1591</v>
      </c>
      <c r="G742" s="34" t="s">
        <v>1</v>
      </c>
      <c r="H742" s="46">
        <v>4</v>
      </c>
      <c r="I742" s="22"/>
      <c r="J742" s="22">
        <f t="shared" si="118"/>
        <v>0</v>
      </c>
      <c r="K742" s="22">
        <f t="shared" si="119"/>
        <v>0</v>
      </c>
    </row>
    <row r="743" spans="2:11" ht="45" x14ac:dyDescent="0.25">
      <c r="B743" s="49">
        <v>10005051</v>
      </c>
      <c r="C743" s="13" t="s">
        <v>215</v>
      </c>
      <c r="D743" s="13" t="s">
        <v>799</v>
      </c>
      <c r="E743" s="36">
        <v>39771</v>
      </c>
      <c r="F743" s="30" t="s">
        <v>1592</v>
      </c>
      <c r="G743" s="34" t="s">
        <v>1</v>
      </c>
      <c r="H743" s="46">
        <v>25</v>
      </c>
      <c r="I743" s="22"/>
      <c r="J743" s="22">
        <f t="shared" si="118"/>
        <v>0</v>
      </c>
      <c r="K743" s="22">
        <f t="shared" si="119"/>
        <v>0</v>
      </c>
    </row>
    <row r="744" spans="2:11" ht="45" x14ac:dyDescent="0.25">
      <c r="B744" s="49">
        <v>10005052</v>
      </c>
      <c r="C744" s="13" t="s">
        <v>215</v>
      </c>
      <c r="D744" s="13" t="s">
        <v>799</v>
      </c>
      <c r="E744" s="36">
        <v>39996</v>
      </c>
      <c r="F744" s="52" t="s">
        <v>1593</v>
      </c>
      <c r="G744" s="34" t="s">
        <v>1</v>
      </c>
      <c r="H744" s="46">
        <v>25</v>
      </c>
      <c r="I744" s="53"/>
      <c r="J744" s="22">
        <f t="shared" si="118"/>
        <v>0</v>
      </c>
      <c r="K744" s="22">
        <f t="shared" si="119"/>
        <v>0</v>
      </c>
    </row>
    <row r="745" spans="2:11" ht="45" x14ac:dyDescent="0.25">
      <c r="B745" s="49">
        <v>10005053</v>
      </c>
      <c r="C745" s="13" t="s">
        <v>215</v>
      </c>
      <c r="D745" s="13" t="s">
        <v>799</v>
      </c>
      <c r="E745" s="36">
        <v>39997</v>
      </c>
      <c r="F745" s="52" t="s">
        <v>1538</v>
      </c>
      <c r="G745" s="34" t="s">
        <v>1</v>
      </c>
      <c r="H745" s="46">
        <v>800</v>
      </c>
      <c r="I745" s="22"/>
      <c r="J745" s="22">
        <f t="shared" si="118"/>
        <v>0</v>
      </c>
      <c r="K745" s="22">
        <f t="shared" si="119"/>
        <v>0</v>
      </c>
    </row>
    <row r="746" spans="2:11" ht="45" x14ac:dyDescent="0.25">
      <c r="B746" s="49">
        <v>10005054</v>
      </c>
      <c r="C746" s="13" t="s">
        <v>215</v>
      </c>
      <c r="D746" s="13" t="s">
        <v>799</v>
      </c>
      <c r="E746" s="36">
        <v>39208</v>
      </c>
      <c r="F746" s="52" t="s">
        <v>1539</v>
      </c>
      <c r="G746" s="34" t="s">
        <v>1</v>
      </c>
      <c r="H746" s="46">
        <v>800</v>
      </c>
      <c r="I746" s="22"/>
      <c r="J746" s="22">
        <f t="shared" si="118"/>
        <v>0</v>
      </c>
      <c r="K746" s="22">
        <f t="shared" si="119"/>
        <v>0</v>
      </c>
    </row>
    <row r="747" spans="2:11" ht="45" x14ac:dyDescent="0.25">
      <c r="B747" s="49">
        <v>10005055</v>
      </c>
      <c r="C747" s="13" t="s">
        <v>215</v>
      </c>
      <c r="D747" s="13" t="s">
        <v>799</v>
      </c>
      <c r="E747" s="36">
        <v>40552</v>
      </c>
      <c r="F747" s="52" t="s">
        <v>1540</v>
      </c>
      <c r="G747" s="34" t="s">
        <v>1</v>
      </c>
      <c r="H747" s="46">
        <v>800</v>
      </c>
      <c r="I747" s="53"/>
      <c r="J747" s="22">
        <f t="shared" si="118"/>
        <v>0</v>
      </c>
      <c r="K747" s="22">
        <f t="shared" si="119"/>
        <v>0</v>
      </c>
    </row>
    <row r="748" spans="2:11" ht="45" x14ac:dyDescent="0.25">
      <c r="B748" s="49">
        <v>10005056</v>
      </c>
      <c r="C748" s="13" t="s">
        <v>215</v>
      </c>
      <c r="D748" s="13" t="s">
        <v>799</v>
      </c>
      <c r="E748" s="36">
        <v>39210</v>
      </c>
      <c r="F748" s="52" t="s">
        <v>1541</v>
      </c>
      <c r="G748" s="34" t="s">
        <v>1</v>
      </c>
      <c r="H748" s="46">
        <v>800</v>
      </c>
      <c r="I748" s="22"/>
      <c r="J748" s="22">
        <f t="shared" si="118"/>
        <v>0</v>
      </c>
      <c r="K748" s="22">
        <f t="shared" si="119"/>
        <v>0</v>
      </c>
    </row>
    <row r="749" spans="2:11" ht="45" x14ac:dyDescent="0.25">
      <c r="B749" s="49">
        <v>10005057</v>
      </c>
      <c r="C749" s="13" t="s">
        <v>215</v>
      </c>
      <c r="D749" s="13" t="s">
        <v>799</v>
      </c>
      <c r="E749" s="36">
        <v>7583</v>
      </c>
      <c r="F749" s="52" t="s">
        <v>1536</v>
      </c>
      <c r="G749" s="34" t="s">
        <v>1</v>
      </c>
      <c r="H749" s="46">
        <v>500</v>
      </c>
      <c r="I749" s="22"/>
      <c r="J749" s="22">
        <f t="shared" si="118"/>
        <v>0</v>
      </c>
      <c r="K749" s="22">
        <f t="shared" si="119"/>
        <v>0</v>
      </c>
    </row>
    <row r="750" spans="2:11" ht="45" x14ac:dyDescent="0.25">
      <c r="B750" s="49">
        <v>10005058</v>
      </c>
      <c r="C750" s="13" t="s">
        <v>215</v>
      </c>
      <c r="D750" s="13" t="s">
        <v>799</v>
      </c>
      <c r="E750" s="36">
        <v>4376</v>
      </c>
      <c r="F750" s="52" t="s">
        <v>1537</v>
      </c>
      <c r="G750" s="34" t="s">
        <v>1</v>
      </c>
      <c r="H750" s="46">
        <v>500</v>
      </c>
      <c r="I750" s="22"/>
      <c r="J750" s="22">
        <f t="shared" si="118"/>
        <v>0</v>
      </c>
      <c r="K750" s="22">
        <f t="shared" si="119"/>
        <v>0</v>
      </c>
    </row>
    <row r="751" spans="2:11" ht="45" x14ac:dyDescent="0.25">
      <c r="B751" s="49">
        <v>10005059</v>
      </c>
      <c r="C751" s="13" t="s">
        <v>215</v>
      </c>
      <c r="D751" s="13" t="s">
        <v>799</v>
      </c>
      <c r="E751" s="36">
        <v>414</v>
      </c>
      <c r="F751" s="52" t="s">
        <v>1594</v>
      </c>
      <c r="G751" s="34" t="s">
        <v>1</v>
      </c>
      <c r="H751" s="46">
        <v>8</v>
      </c>
      <c r="I751" s="53"/>
      <c r="J751" s="22">
        <f t="shared" si="118"/>
        <v>0</v>
      </c>
      <c r="K751" s="22">
        <f t="shared" si="119"/>
        <v>0</v>
      </c>
    </row>
    <row r="752" spans="2:11" ht="45" x14ac:dyDescent="0.25">
      <c r="B752" s="49">
        <v>10005060</v>
      </c>
      <c r="C752" s="13" t="s">
        <v>215</v>
      </c>
      <c r="D752" s="13" t="s">
        <v>799</v>
      </c>
      <c r="E752" s="36">
        <v>408</v>
      </c>
      <c r="F752" s="52" t="s">
        <v>1595</v>
      </c>
      <c r="G752" s="34" t="s">
        <v>1</v>
      </c>
      <c r="H752" s="46">
        <v>4</v>
      </c>
      <c r="I752" s="53"/>
      <c r="J752" s="22">
        <f t="shared" si="118"/>
        <v>0</v>
      </c>
      <c r="K752" s="22">
        <f t="shared" si="119"/>
        <v>0</v>
      </c>
    </row>
    <row r="753" spans="2:11" ht="45" x14ac:dyDescent="0.25">
      <c r="B753" s="49">
        <v>10005061</v>
      </c>
      <c r="C753" s="13" t="s">
        <v>215</v>
      </c>
      <c r="D753" s="13" t="s">
        <v>799</v>
      </c>
      <c r="E753" s="36">
        <v>34622</v>
      </c>
      <c r="F753" s="30" t="s">
        <v>1596</v>
      </c>
      <c r="G753" s="34" t="s">
        <v>2</v>
      </c>
      <c r="H753" s="46">
        <v>30</v>
      </c>
      <c r="I753" s="22"/>
      <c r="J753" s="22">
        <f t="shared" si="118"/>
        <v>0</v>
      </c>
      <c r="K753" s="22">
        <f t="shared" si="119"/>
        <v>0</v>
      </c>
    </row>
    <row r="754" spans="2:11" ht="45" x14ac:dyDescent="0.25">
      <c r="B754" s="49">
        <v>10005062</v>
      </c>
      <c r="C754" s="13" t="s">
        <v>215</v>
      </c>
      <c r="D754" s="13" t="s">
        <v>799</v>
      </c>
      <c r="E754" s="36">
        <v>11963</v>
      </c>
      <c r="F754" s="52" t="s">
        <v>1597</v>
      </c>
      <c r="G754" s="34" t="s">
        <v>1</v>
      </c>
      <c r="H754" s="46">
        <v>500</v>
      </c>
      <c r="I754" s="22"/>
      <c r="J754" s="22">
        <f t="shared" si="118"/>
        <v>0</v>
      </c>
      <c r="K754" s="22">
        <f t="shared" si="119"/>
        <v>0</v>
      </c>
    </row>
    <row r="755" spans="2:11" ht="45" x14ac:dyDescent="0.25">
      <c r="B755" s="49">
        <v>10005063</v>
      </c>
      <c r="C755" s="13" t="s">
        <v>214</v>
      </c>
      <c r="D755" s="13" t="s">
        <v>799</v>
      </c>
      <c r="E755" s="36" t="s">
        <v>65</v>
      </c>
      <c r="F755" s="52" t="s">
        <v>1598</v>
      </c>
      <c r="G755" s="34" t="s">
        <v>2</v>
      </c>
      <c r="H755" s="46">
        <v>1200</v>
      </c>
      <c r="I755" s="22"/>
      <c r="J755" s="22">
        <f t="shared" si="118"/>
        <v>0</v>
      </c>
      <c r="K755" s="22">
        <f t="shared" si="119"/>
        <v>0</v>
      </c>
    </row>
    <row r="756" spans="2:11" ht="45" x14ac:dyDescent="0.25">
      <c r="B756" s="49">
        <v>10005064</v>
      </c>
      <c r="C756" s="13" t="s">
        <v>214</v>
      </c>
      <c r="D756" s="13" t="s">
        <v>799</v>
      </c>
      <c r="E756" s="36" t="s">
        <v>65</v>
      </c>
      <c r="F756" s="52" t="s">
        <v>1599</v>
      </c>
      <c r="G756" s="34" t="s">
        <v>2</v>
      </c>
      <c r="H756" s="46">
        <v>600</v>
      </c>
      <c r="I756" s="22"/>
      <c r="J756" s="22">
        <f t="shared" si="118"/>
        <v>0</v>
      </c>
      <c r="K756" s="22">
        <f t="shared" si="119"/>
        <v>0</v>
      </c>
    </row>
    <row r="757" spans="2:11" ht="45" x14ac:dyDescent="0.25">
      <c r="B757" s="49">
        <v>10005065</v>
      </c>
      <c r="C757" s="13" t="s">
        <v>214</v>
      </c>
      <c r="D757" s="13" t="s">
        <v>799</v>
      </c>
      <c r="E757" s="36" t="s">
        <v>65</v>
      </c>
      <c r="F757" s="52" t="s">
        <v>1600</v>
      </c>
      <c r="G757" s="34" t="s">
        <v>2</v>
      </c>
      <c r="H757" s="46">
        <v>800</v>
      </c>
      <c r="I757" s="22"/>
      <c r="J757" s="22">
        <f t="shared" ref="J757:J777" si="120">I757*H757</f>
        <v>0</v>
      </c>
      <c r="K757" s="22">
        <f t="shared" ref="K757:K777" si="121">J757*$O$1</f>
        <v>0</v>
      </c>
    </row>
    <row r="758" spans="2:11" ht="45" x14ac:dyDescent="0.25">
      <c r="B758" s="49">
        <v>10005066</v>
      </c>
      <c r="C758" s="13" t="s">
        <v>214</v>
      </c>
      <c r="D758" s="13" t="s">
        <v>799</v>
      </c>
      <c r="E758" s="36" t="s">
        <v>65</v>
      </c>
      <c r="F758" s="52" t="s">
        <v>1601</v>
      </c>
      <c r="G758" s="34" t="s">
        <v>2</v>
      </c>
      <c r="H758" s="46">
        <v>800</v>
      </c>
      <c r="I758" s="22"/>
      <c r="J758" s="22">
        <f t="shared" si="120"/>
        <v>0</v>
      </c>
      <c r="K758" s="22">
        <f t="shared" si="121"/>
        <v>0</v>
      </c>
    </row>
    <row r="759" spans="2:11" ht="45" x14ac:dyDescent="0.25">
      <c r="B759" s="49">
        <v>10005067</v>
      </c>
      <c r="C759" s="13" t="s">
        <v>214</v>
      </c>
      <c r="D759" s="13" t="s">
        <v>799</v>
      </c>
      <c r="E759" s="36" t="s">
        <v>65</v>
      </c>
      <c r="F759" s="52" t="s">
        <v>1602</v>
      </c>
      <c r="G759" s="34" t="s">
        <v>2</v>
      </c>
      <c r="H759" s="46">
        <v>200</v>
      </c>
      <c r="I759" s="22"/>
      <c r="J759" s="22">
        <f t="shared" si="120"/>
        <v>0</v>
      </c>
      <c r="K759" s="22">
        <f t="shared" si="121"/>
        <v>0</v>
      </c>
    </row>
    <row r="760" spans="2:11" ht="45" x14ac:dyDescent="0.25">
      <c r="B760" s="49">
        <v>10005068</v>
      </c>
      <c r="C760" s="13" t="s">
        <v>214</v>
      </c>
      <c r="D760" s="13" t="s">
        <v>799</v>
      </c>
      <c r="E760" s="36" t="s">
        <v>65</v>
      </c>
      <c r="F760" s="52" t="s">
        <v>1603</v>
      </c>
      <c r="G760" s="34" t="s">
        <v>2</v>
      </c>
      <c r="H760" s="46">
        <v>800</v>
      </c>
      <c r="I760" s="22"/>
      <c r="J760" s="22">
        <f t="shared" si="120"/>
        <v>0</v>
      </c>
      <c r="K760" s="22">
        <f t="shared" si="121"/>
        <v>0</v>
      </c>
    </row>
    <row r="761" spans="2:11" ht="45" x14ac:dyDescent="0.25">
      <c r="B761" s="49">
        <v>10005069</v>
      </c>
      <c r="C761" s="13" t="s">
        <v>214</v>
      </c>
      <c r="D761" s="13" t="s">
        <v>799</v>
      </c>
      <c r="E761" s="36" t="s">
        <v>99</v>
      </c>
      <c r="F761" s="52" t="s">
        <v>1604</v>
      </c>
      <c r="G761" s="34" t="s">
        <v>1</v>
      </c>
      <c r="H761" s="46">
        <v>54</v>
      </c>
      <c r="I761" s="22"/>
      <c r="J761" s="22">
        <f t="shared" si="120"/>
        <v>0</v>
      </c>
      <c r="K761" s="22">
        <f t="shared" si="121"/>
        <v>0</v>
      </c>
    </row>
    <row r="762" spans="2:11" ht="45" x14ac:dyDescent="0.25">
      <c r="B762" s="49">
        <v>10005070</v>
      </c>
      <c r="C762" s="13" t="s">
        <v>215</v>
      </c>
      <c r="D762" s="13" t="s">
        <v>799</v>
      </c>
      <c r="E762" s="36">
        <v>11863</v>
      </c>
      <c r="F762" s="52" t="s">
        <v>1605</v>
      </c>
      <c r="G762" s="34" t="s">
        <v>1</v>
      </c>
      <c r="H762" s="46">
        <v>300</v>
      </c>
      <c r="I762" s="22"/>
      <c r="J762" s="22">
        <f t="shared" si="120"/>
        <v>0</v>
      </c>
      <c r="K762" s="22">
        <f t="shared" si="121"/>
        <v>0</v>
      </c>
    </row>
    <row r="763" spans="2:11" ht="150" x14ac:dyDescent="0.25">
      <c r="B763" s="49">
        <v>10005071</v>
      </c>
      <c r="C763" s="13" t="s">
        <v>214</v>
      </c>
      <c r="D763" s="13" t="s">
        <v>797</v>
      </c>
      <c r="E763" s="36" t="s">
        <v>2304</v>
      </c>
      <c r="F763" s="30" t="s">
        <v>1969</v>
      </c>
      <c r="G763" s="34" t="s">
        <v>1</v>
      </c>
      <c r="H763" s="46">
        <v>1</v>
      </c>
      <c r="I763" s="22"/>
      <c r="J763" s="22">
        <f t="shared" si="120"/>
        <v>0</v>
      </c>
      <c r="K763" s="22">
        <f t="shared" si="121"/>
        <v>0</v>
      </c>
    </row>
    <row r="764" spans="2:11" ht="45" x14ac:dyDescent="0.25">
      <c r="B764" s="49">
        <v>10005072</v>
      </c>
      <c r="C764" s="13" t="s">
        <v>214</v>
      </c>
      <c r="D764" s="13" t="s">
        <v>799</v>
      </c>
      <c r="E764" s="36" t="s">
        <v>76</v>
      </c>
      <c r="F764" s="30" t="s">
        <v>1606</v>
      </c>
      <c r="G764" s="34" t="s">
        <v>2</v>
      </c>
      <c r="H764" s="46">
        <v>60</v>
      </c>
      <c r="I764" s="22"/>
      <c r="J764" s="22">
        <f t="shared" si="120"/>
        <v>0</v>
      </c>
      <c r="K764" s="22">
        <f t="shared" si="121"/>
        <v>0</v>
      </c>
    </row>
    <row r="765" spans="2:11" ht="45" x14ac:dyDescent="0.25">
      <c r="B765" s="49">
        <v>10005073</v>
      </c>
      <c r="C765" s="13" t="s">
        <v>215</v>
      </c>
      <c r="D765" s="13" t="s">
        <v>799</v>
      </c>
      <c r="E765" s="36">
        <v>1599</v>
      </c>
      <c r="F765" s="30" t="s">
        <v>1607</v>
      </c>
      <c r="G765" s="34" t="s">
        <v>1</v>
      </c>
      <c r="H765" s="46">
        <v>8</v>
      </c>
      <c r="I765" s="22"/>
      <c r="J765" s="22">
        <f t="shared" si="120"/>
        <v>0</v>
      </c>
      <c r="K765" s="22">
        <f t="shared" si="121"/>
        <v>0</v>
      </c>
    </row>
    <row r="766" spans="2:11" ht="45" x14ac:dyDescent="0.25">
      <c r="B766" s="49">
        <v>10005074</v>
      </c>
      <c r="C766" s="13" t="s">
        <v>215</v>
      </c>
      <c r="D766" s="13" t="s">
        <v>799</v>
      </c>
      <c r="E766" s="36">
        <v>1599</v>
      </c>
      <c r="F766" s="30" t="s">
        <v>1608</v>
      </c>
      <c r="G766" s="34" t="s">
        <v>1</v>
      </c>
      <c r="H766" s="46">
        <v>8</v>
      </c>
      <c r="I766" s="22"/>
      <c r="J766" s="22">
        <f t="shared" si="120"/>
        <v>0</v>
      </c>
      <c r="K766" s="22">
        <f t="shared" si="121"/>
        <v>0</v>
      </c>
    </row>
    <row r="767" spans="2:11" ht="150" x14ac:dyDescent="0.25">
      <c r="B767" s="49">
        <v>10005075</v>
      </c>
      <c r="C767" s="13" t="s">
        <v>214</v>
      </c>
      <c r="D767" s="13" t="s">
        <v>797</v>
      </c>
      <c r="E767" s="36" t="s">
        <v>2305</v>
      </c>
      <c r="F767" s="30" t="s">
        <v>1970</v>
      </c>
      <c r="G767" s="34" t="s">
        <v>1</v>
      </c>
      <c r="H767" s="46">
        <v>1</v>
      </c>
      <c r="I767" s="22"/>
      <c r="J767" s="22">
        <f t="shared" si="120"/>
        <v>0</v>
      </c>
      <c r="K767" s="22">
        <f t="shared" si="121"/>
        <v>0</v>
      </c>
    </row>
    <row r="768" spans="2:11" ht="45" x14ac:dyDescent="0.25">
      <c r="B768" s="49">
        <v>10005076</v>
      </c>
      <c r="C768" s="13" t="s">
        <v>214</v>
      </c>
      <c r="D768" s="13" t="s">
        <v>799</v>
      </c>
      <c r="E768" s="36" t="s">
        <v>67</v>
      </c>
      <c r="F768" s="30" t="s">
        <v>1613</v>
      </c>
      <c r="G768" s="34" t="s">
        <v>2</v>
      </c>
      <c r="H768" s="46">
        <v>40</v>
      </c>
      <c r="I768" s="22"/>
      <c r="J768" s="22">
        <f t="shared" si="120"/>
        <v>0</v>
      </c>
      <c r="K768" s="22">
        <f t="shared" si="121"/>
        <v>0</v>
      </c>
    </row>
    <row r="769" spans="2:14" ht="45" x14ac:dyDescent="0.25">
      <c r="B769" s="49">
        <v>10005077</v>
      </c>
      <c r="C769" s="13" t="s">
        <v>215</v>
      </c>
      <c r="D769" s="13" t="s">
        <v>799</v>
      </c>
      <c r="E769" s="36">
        <v>11863</v>
      </c>
      <c r="F769" s="52" t="s">
        <v>1614</v>
      </c>
      <c r="G769" s="34" t="s">
        <v>1</v>
      </c>
      <c r="H769" s="46">
        <v>8</v>
      </c>
      <c r="I769" s="22"/>
      <c r="J769" s="22">
        <f t="shared" si="120"/>
        <v>0</v>
      </c>
      <c r="K769" s="22">
        <f t="shared" si="121"/>
        <v>0</v>
      </c>
    </row>
    <row r="770" spans="2:14" ht="45" x14ac:dyDescent="0.25">
      <c r="B770" s="49">
        <v>10005078</v>
      </c>
      <c r="C770" s="13" t="s">
        <v>215</v>
      </c>
      <c r="D770" s="13" t="s">
        <v>799</v>
      </c>
      <c r="E770" s="36">
        <v>11863</v>
      </c>
      <c r="F770" s="30" t="s">
        <v>1615</v>
      </c>
      <c r="G770" s="34" t="s">
        <v>1</v>
      </c>
      <c r="H770" s="46">
        <v>8</v>
      </c>
      <c r="I770" s="22"/>
      <c r="J770" s="22">
        <f t="shared" si="120"/>
        <v>0</v>
      </c>
      <c r="K770" s="22">
        <f t="shared" si="121"/>
        <v>0</v>
      </c>
    </row>
    <row r="771" spans="2:14" ht="150" x14ac:dyDescent="0.25">
      <c r="B771" s="49">
        <v>10005079</v>
      </c>
      <c r="C771" s="13" t="s">
        <v>214</v>
      </c>
      <c r="D771" s="13" t="s">
        <v>797</v>
      </c>
      <c r="E771" s="36" t="s">
        <v>2306</v>
      </c>
      <c r="F771" s="30" t="s">
        <v>1971</v>
      </c>
      <c r="G771" s="34" t="s">
        <v>1</v>
      </c>
      <c r="H771" s="46">
        <v>1</v>
      </c>
      <c r="I771" s="22"/>
      <c r="J771" s="22">
        <f t="shared" si="120"/>
        <v>0</v>
      </c>
      <c r="K771" s="22">
        <f t="shared" si="121"/>
        <v>0</v>
      </c>
    </row>
    <row r="772" spans="2:14" ht="45" x14ac:dyDescent="0.25">
      <c r="B772" s="49">
        <v>10005080</v>
      </c>
      <c r="C772" s="13" t="s">
        <v>214</v>
      </c>
      <c r="D772" s="13" t="s">
        <v>799</v>
      </c>
      <c r="E772" s="36" t="s">
        <v>76</v>
      </c>
      <c r="F772" s="30" t="s">
        <v>1606</v>
      </c>
      <c r="G772" s="34" t="s">
        <v>2</v>
      </c>
      <c r="H772" s="46">
        <v>100</v>
      </c>
      <c r="I772" s="22"/>
      <c r="J772" s="22">
        <f t="shared" si="120"/>
        <v>0</v>
      </c>
      <c r="K772" s="22">
        <f t="shared" si="121"/>
        <v>0</v>
      </c>
    </row>
    <row r="773" spans="2:14" ht="45" x14ac:dyDescent="0.25">
      <c r="B773" s="49">
        <v>10005081</v>
      </c>
      <c r="C773" s="13" t="s">
        <v>215</v>
      </c>
      <c r="D773" s="13" t="s">
        <v>799</v>
      </c>
      <c r="E773" s="36">
        <v>1599</v>
      </c>
      <c r="F773" s="30" t="s">
        <v>1607</v>
      </c>
      <c r="G773" s="34" t="s">
        <v>1</v>
      </c>
      <c r="H773" s="46">
        <v>8</v>
      </c>
      <c r="I773" s="22"/>
      <c r="J773" s="22">
        <f t="shared" si="120"/>
        <v>0</v>
      </c>
      <c r="K773" s="22">
        <f t="shared" si="121"/>
        <v>0</v>
      </c>
    </row>
    <row r="774" spans="2:14" ht="45" x14ac:dyDescent="0.25">
      <c r="B774" s="49">
        <v>10005082</v>
      </c>
      <c r="C774" s="13" t="s">
        <v>215</v>
      </c>
      <c r="D774" s="13" t="s">
        <v>799</v>
      </c>
      <c r="E774" s="36">
        <v>1599</v>
      </c>
      <c r="F774" s="30" t="s">
        <v>1608</v>
      </c>
      <c r="G774" s="34" t="s">
        <v>1</v>
      </c>
      <c r="H774" s="46">
        <v>8</v>
      </c>
      <c r="I774" s="22"/>
      <c r="J774" s="22">
        <f t="shared" si="120"/>
        <v>0</v>
      </c>
      <c r="K774" s="22">
        <f t="shared" si="121"/>
        <v>0</v>
      </c>
    </row>
    <row r="775" spans="2:14" ht="45" x14ac:dyDescent="0.25">
      <c r="B775" s="49">
        <v>10005083</v>
      </c>
      <c r="C775" s="13" t="s">
        <v>215</v>
      </c>
      <c r="D775" s="13" t="s">
        <v>799</v>
      </c>
      <c r="E775" s="36">
        <v>12732</v>
      </c>
      <c r="F775" s="52" t="s">
        <v>1528</v>
      </c>
      <c r="G775" s="34" t="s">
        <v>1</v>
      </c>
      <c r="H775" s="46">
        <v>12</v>
      </c>
      <c r="I775" s="22"/>
      <c r="J775" s="22">
        <f t="shared" si="120"/>
        <v>0</v>
      </c>
      <c r="K775" s="22">
        <f t="shared" si="121"/>
        <v>0</v>
      </c>
    </row>
    <row r="776" spans="2:14" ht="45" x14ac:dyDescent="0.25">
      <c r="B776" s="49">
        <v>10005084</v>
      </c>
      <c r="C776" s="13" t="s">
        <v>215</v>
      </c>
      <c r="D776" s="13" t="s">
        <v>799</v>
      </c>
      <c r="E776" s="36">
        <v>20111</v>
      </c>
      <c r="F776" s="52" t="s">
        <v>1529</v>
      </c>
      <c r="G776" s="34" t="s">
        <v>1</v>
      </c>
      <c r="H776" s="46">
        <v>20</v>
      </c>
      <c r="I776" s="22"/>
      <c r="J776" s="22">
        <f t="shared" si="120"/>
        <v>0</v>
      </c>
      <c r="K776" s="22">
        <f t="shared" si="121"/>
        <v>0</v>
      </c>
    </row>
    <row r="777" spans="2:14" ht="45" x14ac:dyDescent="0.25">
      <c r="B777" s="49">
        <v>10005085</v>
      </c>
      <c r="C777" s="13" t="s">
        <v>215</v>
      </c>
      <c r="D777" s="13" t="s">
        <v>797</v>
      </c>
      <c r="E777" s="36" t="s">
        <v>2307</v>
      </c>
      <c r="F777" s="30" t="s">
        <v>1620</v>
      </c>
      <c r="G777" s="34" t="s">
        <v>1</v>
      </c>
      <c r="H777" s="46">
        <v>2</v>
      </c>
      <c r="I777" s="22"/>
      <c r="J777" s="22">
        <f t="shared" si="120"/>
        <v>0</v>
      </c>
      <c r="K777" s="22">
        <f t="shared" si="121"/>
        <v>0</v>
      </c>
    </row>
    <row r="778" spans="2:14" ht="47.25" x14ac:dyDescent="0.25">
      <c r="B778" s="33">
        <v>10006</v>
      </c>
      <c r="C778" s="13"/>
      <c r="D778" s="13"/>
      <c r="E778" s="36"/>
      <c r="F778" s="42" t="s">
        <v>1621</v>
      </c>
      <c r="G778" s="13"/>
      <c r="H778" s="46"/>
      <c r="I778" s="22"/>
      <c r="J778" s="23">
        <f>SUM(J779:J875)</f>
        <v>0</v>
      </c>
      <c r="K778" s="23">
        <f>SUM(K779:K875)</f>
        <v>0</v>
      </c>
      <c r="M778" s="5"/>
      <c r="N778" s="43"/>
    </row>
    <row r="779" spans="2:14" ht="45" x14ac:dyDescent="0.25">
      <c r="B779" s="49">
        <v>10006001</v>
      </c>
      <c r="C779" s="13" t="s">
        <v>214</v>
      </c>
      <c r="D779" s="13" t="s">
        <v>797</v>
      </c>
      <c r="E779" s="36" t="s">
        <v>2308</v>
      </c>
      <c r="F779" s="52" t="s">
        <v>1622</v>
      </c>
      <c r="G779" s="34" t="s">
        <v>1</v>
      </c>
      <c r="H779" s="46">
        <v>14</v>
      </c>
      <c r="I779" s="22"/>
      <c r="J779" s="22">
        <f t="shared" ref="J779:J842" si="122">I779*H779</f>
        <v>0</v>
      </c>
      <c r="K779" s="22">
        <f t="shared" ref="K779:K842" si="123">J779*$O$1</f>
        <v>0</v>
      </c>
    </row>
    <row r="780" spans="2:14" ht="60" x14ac:dyDescent="0.25">
      <c r="B780" s="49">
        <v>10006002</v>
      </c>
      <c r="C780" s="13" t="s">
        <v>214</v>
      </c>
      <c r="D780" s="13" t="s">
        <v>797</v>
      </c>
      <c r="E780" s="36" t="s">
        <v>2309</v>
      </c>
      <c r="F780" s="52" t="s">
        <v>1623</v>
      </c>
      <c r="G780" s="34" t="s">
        <v>1</v>
      </c>
      <c r="H780" s="46">
        <v>6</v>
      </c>
      <c r="I780" s="22"/>
      <c r="J780" s="22">
        <f t="shared" si="122"/>
        <v>0</v>
      </c>
      <c r="K780" s="22">
        <f t="shared" si="123"/>
        <v>0</v>
      </c>
    </row>
    <row r="781" spans="2:14" ht="60" x14ac:dyDescent="0.25">
      <c r="B781" s="49">
        <v>10006003</v>
      </c>
      <c r="C781" s="13" t="s">
        <v>215</v>
      </c>
      <c r="D781" s="13" t="s">
        <v>797</v>
      </c>
      <c r="E781" s="36" t="s">
        <v>2310</v>
      </c>
      <c r="F781" s="52" t="s">
        <v>1624</v>
      </c>
      <c r="G781" s="34" t="s">
        <v>1</v>
      </c>
      <c r="H781" s="46">
        <v>14</v>
      </c>
      <c r="I781" s="22"/>
      <c r="J781" s="22">
        <f t="shared" si="122"/>
        <v>0</v>
      </c>
      <c r="K781" s="22">
        <f t="shared" si="123"/>
        <v>0</v>
      </c>
    </row>
    <row r="782" spans="2:14" ht="45" x14ac:dyDescent="0.25">
      <c r="B782" s="49">
        <v>10006004</v>
      </c>
      <c r="C782" s="13" t="s">
        <v>215</v>
      </c>
      <c r="D782" s="13" t="s">
        <v>797</v>
      </c>
      <c r="E782" s="36" t="s">
        <v>2311</v>
      </c>
      <c r="F782" s="52" t="s">
        <v>1625</v>
      </c>
      <c r="G782" s="34" t="s">
        <v>1</v>
      </c>
      <c r="H782" s="46">
        <v>12</v>
      </c>
      <c r="I782" s="22"/>
      <c r="J782" s="22">
        <f t="shared" si="122"/>
        <v>0</v>
      </c>
      <c r="K782" s="22">
        <f t="shared" si="123"/>
        <v>0</v>
      </c>
    </row>
    <row r="783" spans="2:14" ht="45" x14ac:dyDescent="0.25">
      <c r="B783" s="49">
        <v>10006005</v>
      </c>
      <c r="C783" s="13" t="s">
        <v>215</v>
      </c>
      <c r="D783" s="13" t="s">
        <v>797</v>
      </c>
      <c r="E783" s="36" t="s">
        <v>2312</v>
      </c>
      <c r="F783" s="30" t="s">
        <v>1626</v>
      </c>
      <c r="G783" s="34" t="s">
        <v>1</v>
      </c>
      <c r="H783" s="46">
        <v>1</v>
      </c>
      <c r="I783" s="22"/>
      <c r="J783" s="22">
        <f t="shared" si="122"/>
        <v>0</v>
      </c>
      <c r="K783" s="22">
        <f t="shared" si="123"/>
        <v>0</v>
      </c>
    </row>
    <row r="784" spans="2:14" ht="45" x14ac:dyDescent="0.25">
      <c r="B784" s="49">
        <v>10006006</v>
      </c>
      <c r="C784" s="13" t="s">
        <v>215</v>
      </c>
      <c r="D784" s="13" t="s">
        <v>797</v>
      </c>
      <c r="E784" s="36" t="s">
        <v>2313</v>
      </c>
      <c r="F784" s="52" t="s">
        <v>1627</v>
      </c>
      <c r="G784" s="34" t="s">
        <v>1</v>
      </c>
      <c r="H784" s="46">
        <v>1</v>
      </c>
      <c r="I784" s="22"/>
      <c r="J784" s="22">
        <f t="shared" si="122"/>
        <v>0</v>
      </c>
      <c r="K784" s="22">
        <f t="shared" si="123"/>
        <v>0</v>
      </c>
    </row>
    <row r="785" spans="2:11" ht="45" x14ac:dyDescent="0.25">
      <c r="B785" s="49">
        <v>10006007</v>
      </c>
      <c r="C785" s="13" t="s">
        <v>215</v>
      </c>
      <c r="D785" s="13" t="s">
        <v>797</v>
      </c>
      <c r="E785" s="36" t="s">
        <v>2314</v>
      </c>
      <c r="F785" s="52" t="s">
        <v>1628</v>
      </c>
      <c r="G785" s="34" t="s">
        <v>1</v>
      </c>
      <c r="H785" s="46">
        <v>2</v>
      </c>
      <c r="I785" s="22"/>
      <c r="J785" s="22">
        <f t="shared" si="122"/>
        <v>0</v>
      </c>
      <c r="K785" s="22">
        <f t="shared" si="123"/>
        <v>0</v>
      </c>
    </row>
    <row r="786" spans="2:11" ht="45" x14ac:dyDescent="0.25">
      <c r="B786" s="49">
        <v>10006008</v>
      </c>
      <c r="C786" s="13" t="s">
        <v>215</v>
      </c>
      <c r="D786" s="13" t="s">
        <v>797</v>
      </c>
      <c r="E786" s="36" t="s">
        <v>2315</v>
      </c>
      <c r="F786" s="52" t="s">
        <v>1629</v>
      </c>
      <c r="G786" s="34" t="s">
        <v>1</v>
      </c>
      <c r="H786" s="46">
        <v>40</v>
      </c>
      <c r="I786" s="22"/>
      <c r="J786" s="22">
        <f t="shared" si="122"/>
        <v>0</v>
      </c>
      <c r="K786" s="22">
        <f t="shared" si="123"/>
        <v>0</v>
      </c>
    </row>
    <row r="787" spans="2:11" ht="45" x14ac:dyDescent="0.25">
      <c r="B787" s="49">
        <v>10006009</v>
      </c>
      <c r="C787" s="13" t="s">
        <v>215</v>
      </c>
      <c r="D787" s="13" t="s">
        <v>799</v>
      </c>
      <c r="E787" s="36">
        <v>39028</v>
      </c>
      <c r="F787" s="30" t="s">
        <v>1566</v>
      </c>
      <c r="G787" s="34" t="s">
        <v>1</v>
      </c>
      <c r="H787" s="46">
        <v>100</v>
      </c>
      <c r="I787" s="22"/>
      <c r="J787" s="22">
        <f t="shared" si="122"/>
        <v>0</v>
      </c>
      <c r="K787" s="22">
        <f t="shared" si="123"/>
        <v>0</v>
      </c>
    </row>
    <row r="788" spans="2:11" ht="45" x14ac:dyDescent="0.25">
      <c r="B788" s="49">
        <v>10006010</v>
      </c>
      <c r="C788" s="13" t="s">
        <v>215</v>
      </c>
      <c r="D788" s="13" t="s">
        <v>797</v>
      </c>
      <c r="E788" s="36" t="s">
        <v>2316</v>
      </c>
      <c r="F788" s="30" t="s">
        <v>1567</v>
      </c>
      <c r="G788" s="34" t="s">
        <v>1</v>
      </c>
      <c r="H788" s="46">
        <v>85</v>
      </c>
      <c r="I788" s="22"/>
      <c r="J788" s="22">
        <f t="shared" si="122"/>
        <v>0</v>
      </c>
      <c r="K788" s="22">
        <f t="shared" si="123"/>
        <v>0</v>
      </c>
    </row>
    <row r="789" spans="2:11" ht="45" x14ac:dyDescent="0.25">
      <c r="B789" s="49">
        <v>10006011</v>
      </c>
      <c r="C789" s="13" t="s">
        <v>215</v>
      </c>
      <c r="D789" s="13" t="s">
        <v>797</v>
      </c>
      <c r="E789" s="36" t="s">
        <v>2317</v>
      </c>
      <c r="F789" s="52" t="s">
        <v>1630</v>
      </c>
      <c r="G789" s="34" t="s">
        <v>1</v>
      </c>
      <c r="H789" s="46">
        <v>2</v>
      </c>
      <c r="I789" s="22"/>
      <c r="J789" s="22">
        <f t="shared" si="122"/>
        <v>0</v>
      </c>
      <c r="K789" s="22">
        <f t="shared" si="123"/>
        <v>0</v>
      </c>
    </row>
    <row r="790" spans="2:11" ht="45" x14ac:dyDescent="0.25">
      <c r="B790" s="49">
        <v>10006012</v>
      </c>
      <c r="C790" s="13" t="s">
        <v>214</v>
      </c>
      <c r="D790" s="13" t="s">
        <v>797</v>
      </c>
      <c r="E790" s="36" t="s">
        <v>2318</v>
      </c>
      <c r="F790" s="52" t="s">
        <v>1559</v>
      </c>
      <c r="G790" s="34" t="s">
        <v>1</v>
      </c>
      <c r="H790" s="46">
        <v>7</v>
      </c>
      <c r="I790" s="22"/>
      <c r="J790" s="22">
        <f t="shared" si="122"/>
        <v>0</v>
      </c>
      <c r="K790" s="22">
        <f t="shared" si="123"/>
        <v>0</v>
      </c>
    </row>
    <row r="791" spans="2:11" ht="60" x14ac:dyDescent="0.25">
      <c r="B791" s="49">
        <v>10006013</v>
      </c>
      <c r="C791" s="13" t="s">
        <v>215</v>
      </c>
      <c r="D791" s="13" t="s">
        <v>797</v>
      </c>
      <c r="E791" s="36" t="s">
        <v>2319</v>
      </c>
      <c r="F791" s="52" t="s">
        <v>1895</v>
      </c>
      <c r="G791" s="34" t="s">
        <v>1</v>
      </c>
      <c r="H791" s="46">
        <v>7</v>
      </c>
      <c r="I791" s="22"/>
      <c r="J791" s="22">
        <f t="shared" si="122"/>
        <v>0</v>
      </c>
      <c r="K791" s="22">
        <f t="shared" si="123"/>
        <v>0</v>
      </c>
    </row>
    <row r="792" spans="2:11" ht="45" x14ac:dyDescent="0.25">
      <c r="B792" s="49">
        <v>10006014</v>
      </c>
      <c r="C792" s="13" t="s">
        <v>215</v>
      </c>
      <c r="D792" s="13" t="s">
        <v>797</v>
      </c>
      <c r="E792" s="36" t="s">
        <v>2320</v>
      </c>
      <c r="F792" s="52" t="s">
        <v>1561</v>
      </c>
      <c r="G792" s="34" t="s">
        <v>1</v>
      </c>
      <c r="H792" s="46">
        <v>6</v>
      </c>
      <c r="I792" s="22"/>
      <c r="J792" s="22">
        <f t="shared" si="122"/>
        <v>0</v>
      </c>
      <c r="K792" s="22">
        <f t="shared" si="123"/>
        <v>0</v>
      </c>
    </row>
    <row r="793" spans="2:11" ht="45" x14ac:dyDescent="0.25">
      <c r="B793" s="49">
        <v>10006015</v>
      </c>
      <c r="C793" s="13" t="s">
        <v>215</v>
      </c>
      <c r="D793" s="13" t="s">
        <v>797</v>
      </c>
      <c r="E793" s="36" t="s">
        <v>2321</v>
      </c>
      <c r="F793" s="52" t="s">
        <v>1562</v>
      </c>
      <c r="G793" s="34" t="s">
        <v>1</v>
      </c>
      <c r="H793" s="46">
        <v>2</v>
      </c>
      <c r="I793" s="22"/>
      <c r="J793" s="22">
        <f t="shared" si="122"/>
        <v>0</v>
      </c>
      <c r="K793" s="22">
        <f t="shared" si="123"/>
        <v>0</v>
      </c>
    </row>
    <row r="794" spans="2:11" ht="45" x14ac:dyDescent="0.25">
      <c r="B794" s="49">
        <v>10006016</v>
      </c>
      <c r="C794" s="13" t="s">
        <v>215</v>
      </c>
      <c r="D794" s="13" t="s">
        <v>797</v>
      </c>
      <c r="E794" s="36" t="s">
        <v>2322</v>
      </c>
      <c r="F794" s="52" t="s">
        <v>1563</v>
      </c>
      <c r="G794" s="34" t="s">
        <v>1</v>
      </c>
      <c r="H794" s="46">
        <v>2</v>
      </c>
      <c r="I794" s="22"/>
      <c r="J794" s="22">
        <f t="shared" si="122"/>
        <v>0</v>
      </c>
      <c r="K794" s="22">
        <f t="shared" si="123"/>
        <v>0</v>
      </c>
    </row>
    <row r="795" spans="2:11" ht="45" x14ac:dyDescent="0.25">
      <c r="B795" s="49">
        <v>10006017</v>
      </c>
      <c r="C795" s="13" t="s">
        <v>215</v>
      </c>
      <c r="D795" s="13" t="s">
        <v>797</v>
      </c>
      <c r="E795" s="36" t="s">
        <v>2323</v>
      </c>
      <c r="F795" s="52" t="s">
        <v>1564</v>
      </c>
      <c r="G795" s="34" t="s">
        <v>1</v>
      </c>
      <c r="H795" s="46">
        <v>3</v>
      </c>
      <c r="I795" s="22"/>
      <c r="J795" s="22">
        <f t="shared" si="122"/>
        <v>0</v>
      </c>
      <c r="K795" s="22">
        <f t="shared" si="123"/>
        <v>0</v>
      </c>
    </row>
    <row r="796" spans="2:11" ht="45" x14ac:dyDescent="0.25">
      <c r="B796" s="49">
        <v>10006018</v>
      </c>
      <c r="C796" s="13" t="s">
        <v>215</v>
      </c>
      <c r="D796" s="13" t="s">
        <v>797</v>
      </c>
      <c r="E796" s="36" t="s">
        <v>2324</v>
      </c>
      <c r="F796" s="52" t="s">
        <v>1565</v>
      </c>
      <c r="G796" s="34" t="s">
        <v>1</v>
      </c>
      <c r="H796" s="46">
        <v>21</v>
      </c>
      <c r="I796" s="22"/>
      <c r="J796" s="22">
        <f t="shared" si="122"/>
        <v>0</v>
      </c>
      <c r="K796" s="22">
        <f t="shared" si="123"/>
        <v>0</v>
      </c>
    </row>
    <row r="797" spans="2:11" ht="45" x14ac:dyDescent="0.25">
      <c r="B797" s="49">
        <v>10006019</v>
      </c>
      <c r="C797" s="13" t="s">
        <v>215</v>
      </c>
      <c r="D797" s="13" t="s">
        <v>799</v>
      </c>
      <c r="E797" s="36">
        <v>39996</v>
      </c>
      <c r="F797" s="52" t="s">
        <v>1593</v>
      </c>
      <c r="G797" s="34" t="s">
        <v>1</v>
      </c>
      <c r="H797" s="46">
        <v>185</v>
      </c>
      <c r="I797" s="53"/>
      <c r="J797" s="22">
        <f t="shared" si="122"/>
        <v>0</v>
      </c>
      <c r="K797" s="22">
        <f t="shared" si="123"/>
        <v>0</v>
      </c>
    </row>
    <row r="798" spans="2:11" ht="45" x14ac:dyDescent="0.25">
      <c r="B798" s="49">
        <v>10006020</v>
      </c>
      <c r="C798" s="13" t="s">
        <v>215</v>
      </c>
      <c r="D798" s="13" t="s">
        <v>799</v>
      </c>
      <c r="E798" s="36">
        <v>39997</v>
      </c>
      <c r="F798" s="52" t="s">
        <v>1538</v>
      </c>
      <c r="G798" s="34" t="s">
        <v>1</v>
      </c>
      <c r="H798" s="46">
        <v>850</v>
      </c>
      <c r="I798" s="22"/>
      <c r="J798" s="22">
        <f t="shared" si="122"/>
        <v>0</v>
      </c>
      <c r="K798" s="22">
        <f t="shared" si="123"/>
        <v>0</v>
      </c>
    </row>
    <row r="799" spans="2:11" ht="45" x14ac:dyDescent="0.25">
      <c r="B799" s="49">
        <v>10006021</v>
      </c>
      <c r="C799" s="13" t="s">
        <v>215</v>
      </c>
      <c r="D799" s="13" t="s">
        <v>799</v>
      </c>
      <c r="E799" s="36">
        <v>39208</v>
      </c>
      <c r="F799" s="52" t="s">
        <v>1539</v>
      </c>
      <c r="G799" s="34" t="s">
        <v>1</v>
      </c>
      <c r="H799" s="46">
        <v>850</v>
      </c>
      <c r="I799" s="22"/>
      <c r="J799" s="22">
        <f t="shared" si="122"/>
        <v>0</v>
      </c>
      <c r="K799" s="22">
        <f t="shared" si="123"/>
        <v>0</v>
      </c>
    </row>
    <row r="800" spans="2:11" ht="45" x14ac:dyDescent="0.25">
      <c r="B800" s="49">
        <v>10006022</v>
      </c>
      <c r="C800" s="13" t="s">
        <v>215</v>
      </c>
      <c r="D800" s="13" t="s">
        <v>799</v>
      </c>
      <c r="E800" s="36">
        <v>40552</v>
      </c>
      <c r="F800" s="52" t="s">
        <v>1540</v>
      </c>
      <c r="G800" s="34" t="s">
        <v>1</v>
      </c>
      <c r="H800" s="46">
        <v>850</v>
      </c>
      <c r="I800" s="53"/>
      <c r="J800" s="22">
        <f t="shared" si="122"/>
        <v>0</v>
      </c>
      <c r="K800" s="22">
        <f t="shared" si="123"/>
        <v>0</v>
      </c>
    </row>
    <row r="801" spans="2:11" ht="45" x14ac:dyDescent="0.25">
      <c r="B801" s="49">
        <v>10006023</v>
      </c>
      <c r="C801" s="13" t="s">
        <v>215</v>
      </c>
      <c r="D801" s="13" t="s">
        <v>799</v>
      </c>
      <c r="E801" s="36">
        <v>39210</v>
      </c>
      <c r="F801" s="52" t="s">
        <v>1541</v>
      </c>
      <c r="G801" s="34" t="s">
        <v>1</v>
      </c>
      <c r="H801" s="46">
        <v>850</v>
      </c>
      <c r="I801" s="22"/>
      <c r="J801" s="22">
        <f t="shared" si="122"/>
        <v>0</v>
      </c>
      <c r="K801" s="22">
        <f t="shared" si="123"/>
        <v>0</v>
      </c>
    </row>
    <row r="802" spans="2:11" ht="45" x14ac:dyDescent="0.25">
      <c r="B802" s="49">
        <v>10006024</v>
      </c>
      <c r="C802" s="13" t="s">
        <v>215</v>
      </c>
      <c r="D802" s="13" t="s">
        <v>799</v>
      </c>
      <c r="E802" s="36">
        <v>7583</v>
      </c>
      <c r="F802" s="52" t="s">
        <v>1536</v>
      </c>
      <c r="G802" s="34" t="s">
        <v>1</v>
      </c>
      <c r="H802" s="46">
        <v>2000</v>
      </c>
      <c r="I802" s="22"/>
      <c r="J802" s="22">
        <f t="shared" si="122"/>
        <v>0</v>
      </c>
      <c r="K802" s="22">
        <f t="shared" si="123"/>
        <v>0</v>
      </c>
    </row>
    <row r="803" spans="2:11" ht="45" x14ac:dyDescent="0.25">
      <c r="B803" s="49">
        <v>10006025</v>
      </c>
      <c r="C803" s="13" t="s">
        <v>215</v>
      </c>
      <c r="D803" s="13" t="s">
        <v>799</v>
      </c>
      <c r="E803" s="36">
        <v>4376</v>
      </c>
      <c r="F803" s="52" t="s">
        <v>1537</v>
      </c>
      <c r="G803" s="34" t="s">
        <v>1</v>
      </c>
      <c r="H803" s="46">
        <v>2000</v>
      </c>
      <c r="I803" s="22"/>
      <c r="J803" s="22">
        <f t="shared" si="122"/>
        <v>0</v>
      </c>
      <c r="K803" s="22">
        <f t="shared" si="123"/>
        <v>0</v>
      </c>
    </row>
    <row r="804" spans="2:11" ht="45" x14ac:dyDescent="0.25">
      <c r="B804" s="49">
        <v>10006026</v>
      </c>
      <c r="C804" s="13" t="s">
        <v>215</v>
      </c>
      <c r="D804" s="13" t="s">
        <v>799</v>
      </c>
      <c r="E804" s="36">
        <v>2501</v>
      </c>
      <c r="F804" s="30" t="s">
        <v>1631</v>
      </c>
      <c r="G804" s="34" t="s">
        <v>1</v>
      </c>
      <c r="H804" s="46">
        <v>12</v>
      </c>
      <c r="I804" s="53"/>
      <c r="J804" s="22">
        <f t="shared" si="122"/>
        <v>0</v>
      </c>
      <c r="K804" s="22">
        <f t="shared" si="123"/>
        <v>0</v>
      </c>
    </row>
    <row r="805" spans="2:11" ht="45" x14ac:dyDescent="0.25">
      <c r="B805" s="49">
        <v>10006027</v>
      </c>
      <c r="C805" s="13" t="s">
        <v>215</v>
      </c>
      <c r="D805" s="13" t="s">
        <v>799</v>
      </c>
      <c r="E805" s="36">
        <v>21136</v>
      </c>
      <c r="F805" s="30" t="s">
        <v>1632</v>
      </c>
      <c r="G805" s="34" t="s">
        <v>1</v>
      </c>
      <c r="H805" s="46">
        <v>45</v>
      </c>
      <c r="I805" s="22"/>
      <c r="J805" s="22">
        <f t="shared" si="122"/>
        <v>0</v>
      </c>
      <c r="K805" s="22">
        <f t="shared" si="123"/>
        <v>0</v>
      </c>
    </row>
    <row r="806" spans="2:11" ht="45" x14ac:dyDescent="0.25">
      <c r="B806" s="49">
        <v>10006028</v>
      </c>
      <c r="C806" s="13" t="s">
        <v>215</v>
      </c>
      <c r="D806" s="13" t="s">
        <v>799</v>
      </c>
      <c r="E806" s="36">
        <v>39129</v>
      </c>
      <c r="F806" s="52" t="s">
        <v>1572</v>
      </c>
      <c r="G806" s="34" t="s">
        <v>1</v>
      </c>
      <c r="H806" s="46">
        <v>135</v>
      </c>
      <c r="I806" s="22"/>
      <c r="J806" s="22">
        <f t="shared" si="122"/>
        <v>0</v>
      </c>
      <c r="K806" s="22">
        <f t="shared" si="123"/>
        <v>0</v>
      </c>
    </row>
    <row r="807" spans="2:11" ht="45" x14ac:dyDescent="0.25">
      <c r="B807" s="49">
        <v>10006029</v>
      </c>
      <c r="C807" s="13" t="s">
        <v>215</v>
      </c>
      <c r="D807" s="13" t="s">
        <v>799</v>
      </c>
      <c r="E807" s="36">
        <v>2617</v>
      </c>
      <c r="F807" s="30" t="s">
        <v>1633</v>
      </c>
      <c r="G807" s="34" t="s">
        <v>1</v>
      </c>
      <c r="H807" s="46">
        <v>22</v>
      </c>
      <c r="I807" s="22"/>
      <c r="J807" s="22">
        <f t="shared" si="122"/>
        <v>0</v>
      </c>
      <c r="K807" s="22">
        <f t="shared" si="123"/>
        <v>0</v>
      </c>
    </row>
    <row r="808" spans="2:11" ht="45" x14ac:dyDescent="0.25">
      <c r="B808" s="49">
        <v>10006030</v>
      </c>
      <c r="C808" s="13" t="s">
        <v>215</v>
      </c>
      <c r="D808" s="13" t="s">
        <v>799</v>
      </c>
      <c r="E808" s="36">
        <v>2638</v>
      </c>
      <c r="F808" s="30" t="s">
        <v>541</v>
      </c>
      <c r="G808" s="34" t="s">
        <v>1</v>
      </c>
      <c r="H808" s="46">
        <v>130</v>
      </c>
      <c r="I808" s="22"/>
      <c r="J808" s="22">
        <f t="shared" si="122"/>
        <v>0</v>
      </c>
      <c r="K808" s="22">
        <f t="shared" si="123"/>
        <v>0</v>
      </c>
    </row>
    <row r="809" spans="2:11" ht="45" x14ac:dyDescent="0.25">
      <c r="B809" s="49">
        <v>10006031</v>
      </c>
      <c r="C809" s="13" t="s">
        <v>215</v>
      </c>
      <c r="D809" s="13" t="s">
        <v>799</v>
      </c>
      <c r="E809" s="36">
        <v>12433</v>
      </c>
      <c r="F809" s="30" t="s">
        <v>1577</v>
      </c>
      <c r="G809" s="34" t="s">
        <v>1</v>
      </c>
      <c r="H809" s="46">
        <v>55</v>
      </c>
      <c r="I809" s="22"/>
      <c r="J809" s="22">
        <f t="shared" si="122"/>
        <v>0</v>
      </c>
      <c r="K809" s="22">
        <f t="shared" si="123"/>
        <v>0</v>
      </c>
    </row>
    <row r="810" spans="2:11" ht="45" x14ac:dyDescent="0.25">
      <c r="B810" s="49">
        <v>10006032</v>
      </c>
      <c r="C810" s="13" t="s">
        <v>215</v>
      </c>
      <c r="D810" s="13" t="s">
        <v>799</v>
      </c>
      <c r="E810" s="36">
        <v>12433</v>
      </c>
      <c r="F810" s="30" t="s">
        <v>1578</v>
      </c>
      <c r="G810" s="34" t="s">
        <v>1</v>
      </c>
      <c r="H810" s="46">
        <v>35</v>
      </c>
      <c r="I810" s="22"/>
      <c r="J810" s="22">
        <f t="shared" si="122"/>
        <v>0</v>
      </c>
      <c r="K810" s="22">
        <f t="shared" si="123"/>
        <v>0</v>
      </c>
    </row>
    <row r="811" spans="2:11" ht="45" x14ac:dyDescent="0.25">
      <c r="B811" s="49">
        <v>10006033</v>
      </c>
      <c r="C811" s="13" t="s">
        <v>214</v>
      </c>
      <c r="D811" s="13" t="s">
        <v>799</v>
      </c>
      <c r="E811" s="36" t="s">
        <v>96</v>
      </c>
      <c r="F811" s="52" t="s">
        <v>1574</v>
      </c>
      <c r="G811" s="34" t="s">
        <v>1</v>
      </c>
      <c r="H811" s="46">
        <v>90</v>
      </c>
      <c r="I811" s="22"/>
      <c r="J811" s="22">
        <f t="shared" si="122"/>
        <v>0</v>
      </c>
      <c r="K811" s="22">
        <f t="shared" si="123"/>
        <v>0</v>
      </c>
    </row>
    <row r="812" spans="2:11" ht="45" x14ac:dyDescent="0.25">
      <c r="B812" s="49">
        <v>10006034</v>
      </c>
      <c r="C812" s="13" t="s">
        <v>214</v>
      </c>
      <c r="D812" s="13" t="s">
        <v>799</v>
      </c>
      <c r="E812" s="36" t="s">
        <v>95</v>
      </c>
      <c r="F812" s="52" t="s">
        <v>1575</v>
      </c>
      <c r="G812" s="34" t="s">
        <v>1</v>
      </c>
      <c r="H812" s="46">
        <v>270</v>
      </c>
      <c r="I812" s="22"/>
      <c r="J812" s="22">
        <f t="shared" si="122"/>
        <v>0</v>
      </c>
      <c r="K812" s="22">
        <f t="shared" si="123"/>
        <v>0</v>
      </c>
    </row>
    <row r="813" spans="2:11" ht="45" x14ac:dyDescent="0.25">
      <c r="B813" s="49">
        <v>10006035</v>
      </c>
      <c r="C813" s="13" t="s">
        <v>214</v>
      </c>
      <c r="D813" s="13" t="s">
        <v>799</v>
      </c>
      <c r="E813" s="36" t="s">
        <v>97</v>
      </c>
      <c r="F813" s="52" t="s">
        <v>1576</v>
      </c>
      <c r="G813" s="34" t="s">
        <v>1</v>
      </c>
      <c r="H813" s="46">
        <v>130</v>
      </c>
      <c r="I813" s="22"/>
      <c r="J813" s="22">
        <f t="shared" si="122"/>
        <v>0</v>
      </c>
      <c r="K813" s="22">
        <f t="shared" si="123"/>
        <v>0</v>
      </c>
    </row>
    <row r="814" spans="2:11" ht="45" x14ac:dyDescent="0.25">
      <c r="B814" s="49">
        <v>10006036</v>
      </c>
      <c r="C814" s="13" t="s">
        <v>214</v>
      </c>
      <c r="D814" s="13" t="s">
        <v>799</v>
      </c>
      <c r="E814" s="36" t="s">
        <v>98</v>
      </c>
      <c r="F814" s="52" t="s">
        <v>1634</v>
      </c>
      <c r="G814" s="34" t="s">
        <v>1</v>
      </c>
      <c r="H814" s="46">
        <v>135</v>
      </c>
      <c r="I814" s="22"/>
      <c r="J814" s="22">
        <f t="shared" si="122"/>
        <v>0</v>
      </c>
      <c r="K814" s="22">
        <f t="shared" si="123"/>
        <v>0</v>
      </c>
    </row>
    <row r="815" spans="2:11" ht="45" x14ac:dyDescent="0.25">
      <c r="B815" s="49">
        <v>10006037</v>
      </c>
      <c r="C815" s="13" t="s">
        <v>215</v>
      </c>
      <c r="D815" s="13" t="s">
        <v>797</v>
      </c>
      <c r="E815" s="36" t="s">
        <v>2325</v>
      </c>
      <c r="F815" s="52" t="s">
        <v>1635</v>
      </c>
      <c r="G815" s="34" t="s">
        <v>1</v>
      </c>
      <c r="H815" s="46">
        <v>55</v>
      </c>
      <c r="I815" s="22"/>
      <c r="J815" s="22">
        <f t="shared" si="122"/>
        <v>0</v>
      </c>
      <c r="K815" s="22">
        <f t="shared" si="123"/>
        <v>0</v>
      </c>
    </row>
    <row r="816" spans="2:11" ht="45" x14ac:dyDescent="0.25">
      <c r="B816" s="49">
        <v>10006038</v>
      </c>
      <c r="C816" s="13" t="s">
        <v>214</v>
      </c>
      <c r="D816" s="13" t="s">
        <v>799</v>
      </c>
      <c r="E816" s="36" t="s">
        <v>73</v>
      </c>
      <c r="F816" s="52" t="s">
        <v>1636</v>
      </c>
      <c r="G816" s="34" t="s">
        <v>1</v>
      </c>
      <c r="H816" s="46">
        <v>35</v>
      </c>
      <c r="I816" s="22"/>
      <c r="J816" s="22">
        <f t="shared" si="122"/>
        <v>0</v>
      </c>
      <c r="K816" s="22">
        <f t="shared" si="123"/>
        <v>0</v>
      </c>
    </row>
    <row r="817" spans="2:11" ht="60" x14ac:dyDescent="0.25">
      <c r="B817" s="49">
        <v>10006039</v>
      </c>
      <c r="C817" s="13" t="s">
        <v>214</v>
      </c>
      <c r="D817" s="13" t="s">
        <v>799</v>
      </c>
      <c r="E817" s="36" t="s">
        <v>73</v>
      </c>
      <c r="F817" s="52" t="s">
        <v>1637</v>
      </c>
      <c r="G817" s="34" t="s">
        <v>1</v>
      </c>
      <c r="H817" s="46">
        <v>18</v>
      </c>
      <c r="I817" s="22"/>
      <c r="J817" s="22">
        <f t="shared" si="122"/>
        <v>0</v>
      </c>
      <c r="K817" s="22">
        <f t="shared" si="123"/>
        <v>0</v>
      </c>
    </row>
    <row r="818" spans="2:11" ht="45" x14ac:dyDescent="0.25">
      <c r="B818" s="49">
        <v>10006040</v>
      </c>
      <c r="C818" s="13" t="s">
        <v>215</v>
      </c>
      <c r="D818" s="13" t="s">
        <v>799</v>
      </c>
      <c r="E818" s="36">
        <v>39810</v>
      </c>
      <c r="F818" s="30" t="s">
        <v>1582</v>
      </c>
      <c r="G818" s="34" t="s">
        <v>1</v>
      </c>
      <c r="H818" s="46">
        <v>55</v>
      </c>
      <c r="I818" s="22"/>
      <c r="J818" s="22">
        <f t="shared" si="122"/>
        <v>0</v>
      </c>
      <c r="K818" s="22">
        <f t="shared" si="123"/>
        <v>0</v>
      </c>
    </row>
    <row r="819" spans="2:11" ht="60" x14ac:dyDescent="0.25">
      <c r="B819" s="49">
        <v>10006041</v>
      </c>
      <c r="C819" s="13" t="s">
        <v>214</v>
      </c>
      <c r="D819" s="13" t="s">
        <v>799</v>
      </c>
      <c r="E819" s="36" t="s">
        <v>64</v>
      </c>
      <c r="F819" s="30" t="s">
        <v>1638</v>
      </c>
      <c r="G819" s="34" t="s">
        <v>1</v>
      </c>
      <c r="H819" s="46">
        <v>60</v>
      </c>
      <c r="I819" s="22"/>
      <c r="J819" s="22">
        <f t="shared" si="122"/>
        <v>0</v>
      </c>
      <c r="K819" s="22">
        <f t="shared" si="123"/>
        <v>0</v>
      </c>
    </row>
    <row r="820" spans="2:11" ht="45" x14ac:dyDescent="0.25">
      <c r="B820" s="49">
        <v>10006042</v>
      </c>
      <c r="C820" s="13" t="s">
        <v>214</v>
      </c>
      <c r="D820" s="13" t="s">
        <v>799</v>
      </c>
      <c r="E820" s="36" t="s">
        <v>63</v>
      </c>
      <c r="F820" s="30" t="s">
        <v>1639</v>
      </c>
      <c r="G820" s="34" t="s">
        <v>1</v>
      </c>
      <c r="H820" s="46">
        <v>10</v>
      </c>
      <c r="I820" s="53"/>
      <c r="J820" s="22">
        <f t="shared" si="122"/>
        <v>0</v>
      </c>
      <c r="K820" s="22">
        <f t="shared" si="123"/>
        <v>0</v>
      </c>
    </row>
    <row r="821" spans="2:11" ht="45" x14ac:dyDescent="0.25">
      <c r="B821" s="49">
        <v>10006043</v>
      </c>
      <c r="C821" s="13" t="s">
        <v>214</v>
      </c>
      <c r="D821" s="13" t="s">
        <v>799</v>
      </c>
      <c r="E821" s="36" t="s">
        <v>1047</v>
      </c>
      <c r="F821" s="30" t="s">
        <v>1640</v>
      </c>
      <c r="G821" s="34" t="s">
        <v>1</v>
      </c>
      <c r="H821" s="46">
        <v>3</v>
      </c>
      <c r="I821" s="53"/>
      <c r="J821" s="22">
        <f t="shared" si="122"/>
        <v>0</v>
      </c>
      <c r="K821" s="22">
        <f t="shared" si="123"/>
        <v>0</v>
      </c>
    </row>
    <row r="822" spans="2:11" ht="45" x14ac:dyDescent="0.25">
      <c r="B822" s="49">
        <v>10006044</v>
      </c>
      <c r="C822" s="13" t="s">
        <v>214</v>
      </c>
      <c r="D822" s="13" t="s">
        <v>799</v>
      </c>
      <c r="E822" s="36" t="s">
        <v>72</v>
      </c>
      <c r="F822" s="52" t="s">
        <v>1641</v>
      </c>
      <c r="G822" s="34" t="s">
        <v>1</v>
      </c>
      <c r="H822" s="46">
        <v>45</v>
      </c>
      <c r="I822" s="22"/>
      <c r="J822" s="22">
        <f t="shared" si="122"/>
        <v>0</v>
      </c>
      <c r="K822" s="22">
        <f t="shared" si="123"/>
        <v>0</v>
      </c>
    </row>
    <row r="823" spans="2:11" ht="45" x14ac:dyDescent="0.25">
      <c r="B823" s="49">
        <v>10006045</v>
      </c>
      <c r="C823" s="13" t="s">
        <v>214</v>
      </c>
      <c r="D823" s="13" t="s">
        <v>799</v>
      </c>
      <c r="E823" s="36" t="s">
        <v>71</v>
      </c>
      <c r="F823" s="52" t="s">
        <v>1642</v>
      </c>
      <c r="G823" s="34" t="s">
        <v>1</v>
      </c>
      <c r="H823" s="46">
        <v>55</v>
      </c>
      <c r="I823" s="22"/>
      <c r="J823" s="22">
        <f t="shared" si="122"/>
        <v>0</v>
      </c>
      <c r="K823" s="22">
        <f t="shared" si="123"/>
        <v>0</v>
      </c>
    </row>
    <row r="824" spans="2:11" ht="45" x14ac:dyDescent="0.25">
      <c r="B824" s="49">
        <v>10006046</v>
      </c>
      <c r="C824" s="13" t="s">
        <v>215</v>
      </c>
      <c r="D824" s="13" t="s">
        <v>799</v>
      </c>
      <c r="E824" s="36">
        <v>38095</v>
      </c>
      <c r="F824" s="52" t="s">
        <v>1643</v>
      </c>
      <c r="G824" s="34" t="s">
        <v>1</v>
      </c>
      <c r="H824" s="46">
        <v>55</v>
      </c>
      <c r="I824" s="22"/>
      <c r="J824" s="22">
        <f t="shared" si="122"/>
        <v>0</v>
      </c>
      <c r="K824" s="22">
        <f t="shared" si="123"/>
        <v>0</v>
      </c>
    </row>
    <row r="825" spans="2:11" ht="45" x14ac:dyDescent="0.25">
      <c r="B825" s="49">
        <v>10006047</v>
      </c>
      <c r="C825" s="13" t="s">
        <v>215</v>
      </c>
      <c r="D825" s="13" t="s">
        <v>799</v>
      </c>
      <c r="E825" s="36">
        <v>38096</v>
      </c>
      <c r="F825" s="52" t="s">
        <v>1644</v>
      </c>
      <c r="G825" s="34" t="s">
        <v>1</v>
      </c>
      <c r="H825" s="46">
        <v>20</v>
      </c>
      <c r="I825" s="22"/>
      <c r="J825" s="22">
        <f t="shared" si="122"/>
        <v>0</v>
      </c>
      <c r="K825" s="22">
        <f t="shared" si="123"/>
        <v>0</v>
      </c>
    </row>
    <row r="826" spans="2:11" ht="45" x14ac:dyDescent="0.25">
      <c r="B826" s="49">
        <v>10006048</v>
      </c>
      <c r="C826" s="13" t="s">
        <v>215</v>
      </c>
      <c r="D826" s="13" t="s">
        <v>799</v>
      </c>
      <c r="E826" s="36">
        <v>38093</v>
      </c>
      <c r="F826" s="52" t="s">
        <v>1645</v>
      </c>
      <c r="G826" s="34" t="s">
        <v>1</v>
      </c>
      <c r="H826" s="46">
        <v>12</v>
      </c>
      <c r="I826" s="22"/>
      <c r="J826" s="22">
        <f t="shared" si="122"/>
        <v>0</v>
      </c>
      <c r="K826" s="22">
        <f t="shared" si="123"/>
        <v>0</v>
      </c>
    </row>
    <row r="827" spans="2:11" ht="45" x14ac:dyDescent="0.25">
      <c r="B827" s="49">
        <v>10006049</v>
      </c>
      <c r="C827" s="13" t="s">
        <v>215</v>
      </c>
      <c r="D827" s="13" t="s">
        <v>799</v>
      </c>
      <c r="E827" s="36">
        <v>38092</v>
      </c>
      <c r="F827" s="52" t="s">
        <v>1646</v>
      </c>
      <c r="G827" s="34" t="s">
        <v>1</v>
      </c>
      <c r="H827" s="46">
        <v>25</v>
      </c>
      <c r="I827" s="22"/>
      <c r="J827" s="22">
        <f t="shared" si="122"/>
        <v>0</v>
      </c>
      <c r="K827" s="22">
        <f t="shared" si="123"/>
        <v>0</v>
      </c>
    </row>
    <row r="828" spans="2:11" ht="45" x14ac:dyDescent="0.25">
      <c r="B828" s="49">
        <v>10006050</v>
      </c>
      <c r="C828" s="13" t="s">
        <v>215</v>
      </c>
      <c r="D828" s="13" t="s">
        <v>799</v>
      </c>
      <c r="E828" s="36">
        <v>38092</v>
      </c>
      <c r="F828" s="52" t="s">
        <v>1647</v>
      </c>
      <c r="G828" s="34" t="s">
        <v>1</v>
      </c>
      <c r="H828" s="46">
        <v>6</v>
      </c>
      <c r="I828" s="22"/>
      <c r="J828" s="22">
        <f t="shared" si="122"/>
        <v>0</v>
      </c>
      <c r="K828" s="22">
        <f t="shared" si="123"/>
        <v>0</v>
      </c>
    </row>
    <row r="829" spans="2:11" ht="45" x14ac:dyDescent="0.25">
      <c r="B829" s="49">
        <v>10006051</v>
      </c>
      <c r="C829" s="13" t="s">
        <v>215</v>
      </c>
      <c r="D829" s="13" t="s">
        <v>799</v>
      </c>
      <c r="E829" s="36">
        <v>38093</v>
      </c>
      <c r="F829" s="52" t="s">
        <v>1648</v>
      </c>
      <c r="G829" s="34" t="s">
        <v>1</v>
      </c>
      <c r="H829" s="46">
        <v>2</v>
      </c>
      <c r="I829" s="22"/>
      <c r="J829" s="22">
        <f t="shared" si="122"/>
        <v>0</v>
      </c>
      <c r="K829" s="22">
        <f t="shared" si="123"/>
        <v>0</v>
      </c>
    </row>
    <row r="830" spans="2:11" ht="60" x14ac:dyDescent="0.25">
      <c r="B830" s="49">
        <v>10006052</v>
      </c>
      <c r="C830" s="13" t="s">
        <v>215</v>
      </c>
      <c r="D830" s="13" t="s">
        <v>799</v>
      </c>
      <c r="E830" s="36">
        <v>38093</v>
      </c>
      <c r="F830" s="52" t="s">
        <v>1649</v>
      </c>
      <c r="G830" s="34" t="s">
        <v>1</v>
      </c>
      <c r="H830" s="46">
        <v>5</v>
      </c>
      <c r="I830" s="22"/>
      <c r="J830" s="22">
        <f t="shared" si="122"/>
        <v>0</v>
      </c>
      <c r="K830" s="22">
        <f t="shared" si="123"/>
        <v>0</v>
      </c>
    </row>
    <row r="831" spans="2:11" ht="45" x14ac:dyDescent="0.25">
      <c r="B831" s="49">
        <v>10006053</v>
      </c>
      <c r="C831" s="13" t="s">
        <v>215</v>
      </c>
      <c r="D831" s="13" t="s">
        <v>799</v>
      </c>
      <c r="E831" s="36">
        <v>38092</v>
      </c>
      <c r="F831" s="52" t="s">
        <v>1650</v>
      </c>
      <c r="G831" s="34" t="s">
        <v>1</v>
      </c>
      <c r="H831" s="46">
        <v>2</v>
      </c>
      <c r="I831" s="22"/>
      <c r="J831" s="22">
        <f t="shared" si="122"/>
        <v>0</v>
      </c>
      <c r="K831" s="22">
        <f t="shared" si="123"/>
        <v>0</v>
      </c>
    </row>
    <row r="832" spans="2:11" ht="45" x14ac:dyDescent="0.25">
      <c r="B832" s="49">
        <v>10006054</v>
      </c>
      <c r="C832" s="13" t="s">
        <v>215</v>
      </c>
      <c r="D832" s="13" t="s">
        <v>799</v>
      </c>
      <c r="E832" s="36">
        <v>38093</v>
      </c>
      <c r="F832" s="52" t="s">
        <v>1651</v>
      </c>
      <c r="G832" s="34" t="s">
        <v>1</v>
      </c>
      <c r="H832" s="46">
        <v>3</v>
      </c>
      <c r="I832" s="22"/>
      <c r="J832" s="22">
        <f t="shared" si="122"/>
        <v>0</v>
      </c>
      <c r="K832" s="22">
        <f t="shared" si="123"/>
        <v>0</v>
      </c>
    </row>
    <row r="833" spans="2:11" ht="60" x14ac:dyDescent="0.25">
      <c r="B833" s="49">
        <v>10006055</v>
      </c>
      <c r="C833" s="13" t="s">
        <v>214</v>
      </c>
      <c r="D833" s="13" t="s">
        <v>799</v>
      </c>
      <c r="E833" s="36" t="s">
        <v>73</v>
      </c>
      <c r="F833" s="52" t="s">
        <v>1652</v>
      </c>
      <c r="G833" s="34" t="s">
        <v>1</v>
      </c>
      <c r="H833" s="46">
        <v>55</v>
      </c>
      <c r="I833" s="22"/>
      <c r="J833" s="22">
        <f t="shared" si="122"/>
        <v>0</v>
      </c>
      <c r="K833" s="22">
        <f t="shared" si="123"/>
        <v>0</v>
      </c>
    </row>
    <row r="834" spans="2:11" ht="60" x14ac:dyDescent="0.25">
      <c r="B834" s="49">
        <v>10006056</v>
      </c>
      <c r="C834" s="13" t="s">
        <v>214</v>
      </c>
      <c r="D834" s="13" t="s">
        <v>799</v>
      </c>
      <c r="E834" s="36" t="s">
        <v>73</v>
      </c>
      <c r="F834" s="52" t="s">
        <v>1653</v>
      </c>
      <c r="G834" s="34" t="s">
        <v>1</v>
      </c>
      <c r="H834" s="46">
        <v>70</v>
      </c>
      <c r="I834" s="22"/>
      <c r="J834" s="22">
        <f t="shared" si="122"/>
        <v>0</v>
      </c>
      <c r="K834" s="22">
        <f t="shared" si="123"/>
        <v>0</v>
      </c>
    </row>
    <row r="835" spans="2:11" ht="45" x14ac:dyDescent="0.25">
      <c r="B835" s="49">
        <v>10006057</v>
      </c>
      <c r="C835" s="13" t="s">
        <v>215</v>
      </c>
      <c r="D835" s="13" t="s">
        <v>799</v>
      </c>
      <c r="E835" s="36">
        <v>414</v>
      </c>
      <c r="F835" s="52" t="s">
        <v>1594</v>
      </c>
      <c r="G835" s="34" t="s">
        <v>1</v>
      </c>
      <c r="H835" s="46">
        <v>3</v>
      </c>
      <c r="I835" s="53"/>
      <c r="J835" s="22">
        <f t="shared" si="122"/>
        <v>0</v>
      </c>
      <c r="K835" s="22">
        <f t="shared" si="123"/>
        <v>0</v>
      </c>
    </row>
    <row r="836" spans="2:11" ht="45" x14ac:dyDescent="0.25">
      <c r="B836" s="49">
        <v>10006058</v>
      </c>
      <c r="C836" s="13" t="s">
        <v>215</v>
      </c>
      <c r="D836" s="13" t="s">
        <v>799</v>
      </c>
      <c r="E836" s="36">
        <v>408</v>
      </c>
      <c r="F836" s="52" t="s">
        <v>1595</v>
      </c>
      <c r="G836" s="34" t="s">
        <v>1</v>
      </c>
      <c r="H836" s="46">
        <v>3</v>
      </c>
      <c r="I836" s="53"/>
      <c r="J836" s="22">
        <f t="shared" si="122"/>
        <v>0</v>
      </c>
      <c r="K836" s="22">
        <f t="shared" si="123"/>
        <v>0</v>
      </c>
    </row>
    <row r="837" spans="2:11" ht="45" x14ac:dyDescent="0.25">
      <c r="B837" s="49">
        <v>10006059</v>
      </c>
      <c r="C837" s="13" t="s">
        <v>215</v>
      </c>
      <c r="D837" s="13" t="s">
        <v>799</v>
      </c>
      <c r="E837" s="36">
        <v>34622</v>
      </c>
      <c r="F837" s="30" t="s">
        <v>1596</v>
      </c>
      <c r="G837" s="34" t="s">
        <v>2</v>
      </c>
      <c r="H837" s="46">
        <v>30</v>
      </c>
      <c r="I837" s="22"/>
      <c r="J837" s="22">
        <f t="shared" si="122"/>
        <v>0</v>
      </c>
      <c r="K837" s="22">
        <f t="shared" si="123"/>
        <v>0</v>
      </c>
    </row>
    <row r="838" spans="2:11" ht="45" x14ac:dyDescent="0.25">
      <c r="B838" s="49">
        <v>10006060</v>
      </c>
      <c r="C838" s="13" t="s">
        <v>215</v>
      </c>
      <c r="D838" s="13" t="s">
        <v>799</v>
      </c>
      <c r="E838" s="36">
        <v>11963</v>
      </c>
      <c r="F838" s="52" t="s">
        <v>1597</v>
      </c>
      <c r="G838" s="34" t="s">
        <v>1</v>
      </c>
      <c r="H838" s="46">
        <v>740</v>
      </c>
      <c r="I838" s="22"/>
      <c r="J838" s="22">
        <f t="shared" si="122"/>
        <v>0</v>
      </c>
      <c r="K838" s="22">
        <f t="shared" si="123"/>
        <v>0</v>
      </c>
    </row>
    <row r="839" spans="2:11" ht="45" x14ac:dyDescent="0.25">
      <c r="B839" s="49">
        <v>10006061</v>
      </c>
      <c r="C839" s="13" t="s">
        <v>214</v>
      </c>
      <c r="D839" s="13" t="s">
        <v>799</v>
      </c>
      <c r="E839" s="36" t="s">
        <v>65</v>
      </c>
      <c r="F839" s="52" t="s">
        <v>1598</v>
      </c>
      <c r="G839" s="34" t="s">
        <v>2</v>
      </c>
      <c r="H839" s="46">
        <v>4400</v>
      </c>
      <c r="I839" s="22"/>
      <c r="J839" s="22">
        <f t="shared" si="122"/>
        <v>0</v>
      </c>
      <c r="K839" s="22">
        <f t="shared" si="123"/>
        <v>0</v>
      </c>
    </row>
    <row r="840" spans="2:11" ht="45" x14ac:dyDescent="0.25">
      <c r="B840" s="49">
        <v>10006062</v>
      </c>
      <c r="C840" s="13" t="s">
        <v>214</v>
      </c>
      <c r="D840" s="13" t="s">
        <v>799</v>
      </c>
      <c r="E840" s="36" t="s">
        <v>65</v>
      </c>
      <c r="F840" s="52" t="s">
        <v>1599</v>
      </c>
      <c r="G840" s="34" t="s">
        <v>2</v>
      </c>
      <c r="H840" s="46">
        <v>2200</v>
      </c>
      <c r="I840" s="22"/>
      <c r="J840" s="22">
        <f t="shared" si="122"/>
        <v>0</v>
      </c>
      <c r="K840" s="22">
        <f t="shared" si="123"/>
        <v>0</v>
      </c>
    </row>
    <row r="841" spans="2:11" ht="45" x14ac:dyDescent="0.25">
      <c r="B841" s="49">
        <v>10006063</v>
      </c>
      <c r="C841" s="13" t="s">
        <v>214</v>
      </c>
      <c r="D841" s="13" t="s">
        <v>799</v>
      </c>
      <c r="E841" s="36" t="s">
        <v>65</v>
      </c>
      <c r="F841" s="52" t="s">
        <v>1600</v>
      </c>
      <c r="G841" s="34" t="s">
        <v>2</v>
      </c>
      <c r="H841" s="46">
        <v>2200</v>
      </c>
      <c r="I841" s="22"/>
      <c r="J841" s="22">
        <f t="shared" si="122"/>
        <v>0</v>
      </c>
      <c r="K841" s="22">
        <f t="shared" si="123"/>
        <v>0</v>
      </c>
    </row>
    <row r="842" spans="2:11" ht="45" x14ac:dyDescent="0.25">
      <c r="B842" s="49">
        <v>10006064</v>
      </c>
      <c r="C842" s="13" t="s">
        <v>214</v>
      </c>
      <c r="D842" s="13" t="s">
        <v>799</v>
      </c>
      <c r="E842" s="36" t="s">
        <v>65</v>
      </c>
      <c r="F842" s="52" t="s">
        <v>1601</v>
      </c>
      <c r="G842" s="34" t="s">
        <v>2</v>
      </c>
      <c r="H842" s="46">
        <v>1100</v>
      </c>
      <c r="I842" s="22"/>
      <c r="J842" s="22">
        <f t="shared" si="122"/>
        <v>0</v>
      </c>
      <c r="K842" s="22">
        <f t="shared" si="123"/>
        <v>0</v>
      </c>
    </row>
    <row r="843" spans="2:11" ht="45" x14ac:dyDescent="0.25">
      <c r="B843" s="49">
        <v>10006065</v>
      </c>
      <c r="C843" s="13" t="s">
        <v>214</v>
      </c>
      <c r="D843" s="13" t="s">
        <v>799</v>
      </c>
      <c r="E843" s="36" t="s">
        <v>65</v>
      </c>
      <c r="F843" s="52" t="s">
        <v>1602</v>
      </c>
      <c r="G843" s="34" t="s">
        <v>2</v>
      </c>
      <c r="H843" s="46">
        <v>2200</v>
      </c>
      <c r="I843" s="22"/>
      <c r="J843" s="22">
        <f t="shared" ref="J843:J875" si="124">I843*H843</f>
        <v>0</v>
      </c>
      <c r="K843" s="22">
        <f t="shared" ref="K843:K875" si="125">J843*$O$1</f>
        <v>0</v>
      </c>
    </row>
    <row r="844" spans="2:11" ht="45" x14ac:dyDescent="0.25">
      <c r="B844" s="49">
        <v>10006066</v>
      </c>
      <c r="C844" s="13" t="s">
        <v>214</v>
      </c>
      <c r="D844" s="13" t="s">
        <v>799</v>
      </c>
      <c r="E844" s="36" t="s">
        <v>65</v>
      </c>
      <c r="F844" s="52" t="s">
        <v>1603</v>
      </c>
      <c r="G844" s="34" t="s">
        <v>2</v>
      </c>
      <c r="H844" s="46">
        <v>1100</v>
      </c>
      <c r="I844" s="22"/>
      <c r="J844" s="22">
        <f t="shared" si="124"/>
        <v>0</v>
      </c>
      <c r="K844" s="22">
        <f t="shared" si="125"/>
        <v>0</v>
      </c>
    </row>
    <row r="845" spans="2:11" ht="45" x14ac:dyDescent="0.25">
      <c r="B845" s="49">
        <v>10006067</v>
      </c>
      <c r="C845" s="13" t="s">
        <v>214</v>
      </c>
      <c r="D845" s="13" t="s">
        <v>799</v>
      </c>
      <c r="E845" s="36" t="s">
        <v>99</v>
      </c>
      <c r="F845" s="52" t="s">
        <v>1604</v>
      </c>
      <c r="G845" s="34" t="s">
        <v>1</v>
      </c>
      <c r="H845" s="46">
        <v>4</v>
      </c>
      <c r="I845" s="22"/>
      <c r="J845" s="22">
        <f t="shared" si="124"/>
        <v>0</v>
      </c>
      <c r="K845" s="22">
        <f t="shared" si="125"/>
        <v>0</v>
      </c>
    </row>
    <row r="846" spans="2:11" ht="45" x14ac:dyDescent="0.25">
      <c r="B846" s="49">
        <v>10006068</v>
      </c>
      <c r="C846" s="13" t="s">
        <v>215</v>
      </c>
      <c r="D846" s="13" t="s">
        <v>799</v>
      </c>
      <c r="E846" s="36">
        <v>11863</v>
      </c>
      <c r="F846" s="52" t="s">
        <v>1605</v>
      </c>
      <c r="G846" s="34" t="s">
        <v>1</v>
      </c>
      <c r="H846" s="46">
        <v>6</v>
      </c>
      <c r="I846" s="22"/>
      <c r="J846" s="22">
        <f t="shared" si="124"/>
        <v>0</v>
      </c>
      <c r="K846" s="22">
        <f t="shared" si="125"/>
        <v>0</v>
      </c>
    </row>
    <row r="847" spans="2:11" ht="45" x14ac:dyDescent="0.25">
      <c r="B847" s="49">
        <v>10006069</v>
      </c>
      <c r="C847" s="13" t="s">
        <v>215</v>
      </c>
      <c r="D847" s="13" t="s">
        <v>799</v>
      </c>
      <c r="E847" s="36">
        <v>39810</v>
      </c>
      <c r="F847" s="30" t="s">
        <v>1582</v>
      </c>
      <c r="G847" s="34" t="s">
        <v>1</v>
      </c>
      <c r="H847" s="46">
        <v>65</v>
      </c>
      <c r="I847" s="22"/>
      <c r="J847" s="22">
        <f t="shared" si="124"/>
        <v>0</v>
      </c>
      <c r="K847" s="22">
        <f t="shared" si="125"/>
        <v>0</v>
      </c>
    </row>
    <row r="848" spans="2:11" ht="150" x14ac:dyDescent="0.25">
      <c r="B848" s="49">
        <v>10006070</v>
      </c>
      <c r="C848" s="13" t="s">
        <v>214</v>
      </c>
      <c r="D848" s="13" t="s">
        <v>797</v>
      </c>
      <c r="E848" s="36" t="s">
        <v>2326</v>
      </c>
      <c r="F848" s="30" t="s">
        <v>1972</v>
      </c>
      <c r="G848" s="34" t="s">
        <v>1</v>
      </c>
      <c r="H848" s="46">
        <v>1</v>
      </c>
      <c r="I848" s="22"/>
      <c r="J848" s="22">
        <f t="shared" si="124"/>
        <v>0</v>
      </c>
      <c r="K848" s="22">
        <f t="shared" si="125"/>
        <v>0</v>
      </c>
    </row>
    <row r="849" spans="2:11" ht="45" x14ac:dyDescent="0.25">
      <c r="B849" s="49">
        <v>10006071</v>
      </c>
      <c r="C849" s="13" t="s">
        <v>214</v>
      </c>
      <c r="D849" s="13" t="s">
        <v>799</v>
      </c>
      <c r="E849" s="36" t="s">
        <v>76</v>
      </c>
      <c r="F849" s="30" t="s">
        <v>1606</v>
      </c>
      <c r="G849" s="34" t="s">
        <v>2</v>
      </c>
      <c r="H849" s="46">
        <v>120</v>
      </c>
      <c r="I849" s="22"/>
      <c r="J849" s="22">
        <f t="shared" si="124"/>
        <v>0</v>
      </c>
      <c r="K849" s="22">
        <f t="shared" si="125"/>
        <v>0</v>
      </c>
    </row>
    <row r="850" spans="2:11" ht="45" x14ac:dyDescent="0.25">
      <c r="B850" s="49">
        <v>10006072</v>
      </c>
      <c r="C850" s="13" t="s">
        <v>215</v>
      </c>
      <c r="D850" s="13" t="s">
        <v>799</v>
      </c>
      <c r="E850" s="36">
        <v>1599</v>
      </c>
      <c r="F850" s="30" t="s">
        <v>1607</v>
      </c>
      <c r="G850" s="34" t="s">
        <v>1</v>
      </c>
      <c r="H850" s="46">
        <v>8</v>
      </c>
      <c r="I850" s="22"/>
      <c r="J850" s="22">
        <f t="shared" si="124"/>
        <v>0</v>
      </c>
      <c r="K850" s="22">
        <f t="shared" si="125"/>
        <v>0</v>
      </c>
    </row>
    <row r="851" spans="2:11" ht="45" x14ac:dyDescent="0.25">
      <c r="B851" s="49">
        <v>10006073</v>
      </c>
      <c r="C851" s="13" t="s">
        <v>215</v>
      </c>
      <c r="D851" s="13" t="s">
        <v>799</v>
      </c>
      <c r="E851" s="36">
        <v>1599</v>
      </c>
      <c r="F851" s="30" t="s">
        <v>1608</v>
      </c>
      <c r="G851" s="34" t="s">
        <v>1</v>
      </c>
      <c r="H851" s="46">
        <v>8</v>
      </c>
      <c r="I851" s="22"/>
      <c r="J851" s="22">
        <f t="shared" si="124"/>
        <v>0</v>
      </c>
      <c r="K851" s="22">
        <f t="shared" si="125"/>
        <v>0</v>
      </c>
    </row>
    <row r="852" spans="2:11" ht="150" x14ac:dyDescent="0.25">
      <c r="B852" s="49">
        <v>10006074</v>
      </c>
      <c r="C852" s="13" t="s">
        <v>214</v>
      </c>
      <c r="D852" s="13" t="s">
        <v>797</v>
      </c>
      <c r="E852" s="36" t="s">
        <v>2327</v>
      </c>
      <c r="F852" s="30" t="s">
        <v>1973</v>
      </c>
      <c r="G852" s="34" t="s">
        <v>1</v>
      </c>
      <c r="H852" s="46">
        <v>1</v>
      </c>
      <c r="I852" s="22"/>
      <c r="J852" s="22">
        <f t="shared" si="124"/>
        <v>0</v>
      </c>
      <c r="K852" s="22">
        <f t="shared" si="125"/>
        <v>0</v>
      </c>
    </row>
    <row r="853" spans="2:11" ht="45" x14ac:dyDescent="0.25">
      <c r="B853" s="49">
        <v>10006075</v>
      </c>
      <c r="C853" s="13" t="s">
        <v>214</v>
      </c>
      <c r="D853" s="13" t="s">
        <v>799</v>
      </c>
      <c r="E853" s="36" t="s">
        <v>76</v>
      </c>
      <c r="F853" s="30" t="s">
        <v>1606</v>
      </c>
      <c r="G853" s="34" t="s">
        <v>2</v>
      </c>
      <c r="H853" s="46">
        <v>140</v>
      </c>
      <c r="I853" s="22"/>
      <c r="J853" s="22">
        <f t="shared" si="124"/>
        <v>0</v>
      </c>
      <c r="K853" s="22">
        <f t="shared" si="125"/>
        <v>0</v>
      </c>
    </row>
    <row r="854" spans="2:11" ht="45" x14ac:dyDescent="0.25">
      <c r="B854" s="49">
        <v>10006076</v>
      </c>
      <c r="C854" s="13" t="s">
        <v>215</v>
      </c>
      <c r="D854" s="13" t="s">
        <v>799</v>
      </c>
      <c r="E854" s="36">
        <v>1599</v>
      </c>
      <c r="F854" s="30" t="s">
        <v>1607</v>
      </c>
      <c r="G854" s="34" t="s">
        <v>1</v>
      </c>
      <c r="H854" s="46">
        <v>8</v>
      </c>
      <c r="I854" s="22"/>
      <c r="J854" s="22">
        <f t="shared" si="124"/>
        <v>0</v>
      </c>
      <c r="K854" s="22">
        <f t="shared" si="125"/>
        <v>0</v>
      </c>
    </row>
    <row r="855" spans="2:11" ht="45" x14ac:dyDescent="0.25">
      <c r="B855" s="49">
        <v>10006077</v>
      </c>
      <c r="C855" s="13" t="s">
        <v>215</v>
      </c>
      <c r="D855" s="13" t="s">
        <v>799</v>
      </c>
      <c r="E855" s="36">
        <v>1599</v>
      </c>
      <c r="F855" s="30" t="s">
        <v>1608</v>
      </c>
      <c r="G855" s="34" t="s">
        <v>1</v>
      </c>
      <c r="H855" s="46">
        <v>8</v>
      </c>
      <c r="I855" s="22"/>
      <c r="J855" s="22">
        <f t="shared" si="124"/>
        <v>0</v>
      </c>
      <c r="K855" s="22">
        <f t="shared" si="125"/>
        <v>0</v>
      </c>
    </row>
    <row r="856" spans="2:11" ht="45" x14ac:dyDescent="0.25">
      <c r="B856" s="49">
        <v>10006078</v>
      </c>
      <c r="C856" s="13" t="s">
        <v>214</v>
      </c>
      <c r="D856" s="13" t="s">
        <v>797</v>
      </c>
      <c r="E856" s="36" t="s">
        <v>2328</v>
      </c>
      <c r="F856" s="30" t="s">
        <v>1955</v>
      </c>
      <c r="G856" s="34" t="s">
        <v>1</v>
      </c>
      <c r="H856" s="46">
        <v>1</v>
      </c>
      <c r="I856" s="22"/>
      <c r="J856" s="22">
        <f t="shared" si="124"/>
        <v>0</v>
      </c>
      <c r="K856" s="22">
        <f t="shared" si="125"/>
        <v>0</v>
      </c>
    </row>
    <row r="857" spans="2:11" ht="45" x14ac:dyDescent="0.25">
      <c r="B857" s="49">
        <v>10006079</v>
      </c>
      <c r="C857" s="13" t="s">
        <v>214</v>
      </c>
      <c r="D857" s="13" t="s">
        <v>797</v>
      </c>
      <c r="E857" s="36" t="s">
        <v>2329</v>
      </c>
      <c r="F857" s="52" t="s">
        <v>1654</v>
      </c>
      <c r="G857" s="34" t="s">
        <v>1</v>
      </c>
      <c r="H857" s="46">
        <v>1</v>
      </c>
      <c r="I857" s="22"/>
      <c r="J857" s="22">
        <f t="shared" si="124"/>
        <v>0</v>
      </c>
      <c r="K857" s="22">
        <f t="shared" si="125"/>
        <v>0</v>
      </c>
    </row>
    <row r="858" spans="2:11" ht="45" x14ac:dyDescent="0.25">
      <c r="B858" s="49">
        <v>10006080</v>
      </c>
      <c r="C858" s="13" t="s">
        <v>214</v>
      </c>
      <c r="D858" s="13" t="s">
        <v>797</v>
      </c>
      <c r="E858" s="36" t="s">
        <v>2330</v>
      </c>
      <c r="F858" s="30" t="s">
        <v>1616</v>
      </c>
      <c r="G858" s="34" t="s">
        <v>1</v>
      </c>
      <c r="H858" s="46">
        <v>4</v>
      </c>
      <c r="I858" s="22"/>
      <c r="J858" s="22">
        <f t="shared" si="124"/>
        <v>0</v>
      </c>
      <c r="K858" s="22">
        <f t="shared" si="125"/>
        <v>0</v>
      </c>
    </row>
    <row r="859" spans="2:11" ht="45" x14ac:dyDescent="0.25">
      <c r="B859" s="49">
        <v>10006081</v>
      </c>
      <c r="C859" s="13" t="s">
        <v>214</v>
      </c>
      <c r="D859" s="13" t="s">
        <v>797</v>
      </c>
      <c r="E859" s="36" t="s">
        <v>2331</v>
      </c>
      <c r="F859" s="52" t="s">
        <v>1609</v>
      </c>
      <c r="G859" s="34" t="s">
        <v>1</v>
      </c>
      <c r="H859" s="46">
        <v>4</v>
      </c>
      <c r="I859" s="22"/>
      <c r="J859" s="22">
        <f t="shared" si="124"/>
        <v>0</v>
      </c>
      <c r="K859" s="22">
        <f t="shared" si="125"/>
        <v>0</v>
      </c>
    </row>
    <row r="860" spans="2:11" ht="45" x14ac:dyDescent="0.25">
      <c r="B860" s="49">
        <v>10006082</v>
      </c>
      <c r="C860" s="13" t="s">
        <v>214</v>
      </c>
      <c r="D860" s="13" t="s">
        <v>799</v>
      </c>
      <c r="E860" s="36" t="s">
        <v>89</v>
      </c>
      <c r="F860" s="52" t="s">
        <v>1617</v>
      </c>
      <c r="G860" s="34" t="s">
        <v>1</v>
      </c>
      <c r="H860" s="46">
        <v>3</v>
      </c>
      <c r="I860" s="22"/>
      <c r="J860" s="22">
        <f t="shared" si="124"/>
        <v>0</v>
      </c>
      <c r="K860" s="22">
        <f t="shared" si="125"/>
        <v>0</v>
      </c>
    </row>
    <row r="861" spans="2:11" ht="45" x14ac:dyDescent="0.25">
      <c r="B861" s="49">
        <v>10006083</v>
      </c>
      <c r="C861" s="13" t="s">
        <v>215</v>
      </c>
      <c r="D861" s="13" t="s">
        <v>799</v>
      </c>
      <c r="E861" s="36">
        <v>34714</v>
      </c>
      <c r="F861" s="52" t="s">
        <v>1655</v>
      </c>
      <c r="G861" s="34" t="s">
        <v>1</v>
      </c>
      <c r="H861" s="46">
        <v>4</v>
      </c>
      <c r="I861" s="22"/>
      <c r="J861" s="22">
        <f t="shared" si="124"/>
        <v>0</v>
      </c>
      <c r="K861" s="22">
        <f t="shared" si="125"/>
        <v>0</v>
      </c>
    </row>
    <row r="862" spans="2:11" ht="45" x14ac:dyDescent="0.25">
      <c r="B862" s="49">
        <v>10006084</v>
      </c>
      <c r="C862" s="13" t="s">
        <v>214</v>
      </c>
      <c r="D862" s="13" t="s">
        <v>799</v>
      </c>
      <c r="E862" s="36" t="s">
        <v>88</v>
      </c>
      <c r="F862" s="52" t="s">
        <v>1618</v>
      </c>
      <c r="G862" s="34" t="s">
        <v>1</v>
      </c>
      <c r="H862" s="46">
        <v>22</v>
      </c>
      <c r="I862" s="22"/>
      <c r="J862" s="22">
        <f t="shared" si="124"/>
        <v>0</v>
      </c>
      <c r="K862" s="22">
        <f t="shared" si="125"/>
        <v>0</v>
      </c>
    </row>
    <row r="863" spans="2:11" ht="45" x14ac:dyDescent="0.25">
      <c r="B863" s="49">
        <v>10006085</v>
      </c>
      <c r="C863" s="13" t="s">
        <v>214</v>
      </c>
      <c r="D863" s="13" t="s">
        <v>799</v>
      </c>
      <c r="E863" s="36" t="s">
        <v>90</v>
      </c>
      <c r="F863" s="52" t="s">
        <v>1619</v>
      </c>
      <c r="G863" s="34" t="s">
        <v>1</v>
      </c>
      <c r="H863" s="46">
        <v>1</v>
      </c>
      <c r="I863" s="22"/>
      <c r="J863" s="22">
        <f t="shared" si="124"/>
        <v>0</v>
      </c>
      <c r="K863" s="22">
        <f t="shared" si="125"/>
        <v>0</v>
      </c>
    </row>
    <row r="864" spans="2:11" ht="45" x14ac:dyDescent="0.25">
      <c r="B864" s="49">
        <v>10006086</v>
      </c>
      <c r="C864" s="13" t="s">
        <v>215</v>
      </c>
      <c r="D864" s="13" t="s">
        <v>799</v>
      </c>
      <c r="E864" s="36" t="s">
        <v>67</v>
      </c>
      <c r="F864" s="30" t="s">
        <v>1656</v>
      </c>
      <c r="G864" s="34" t="s">
        <v>2</v>
      </c>
      <c r="H864" s="46">
        <v>140</v>
      </c>
      <c r="I864" s="22"/>
      <c r="J864" s="22">
        <f t="shared" si="124"/>
        <v>0</v>
      </c>
      <c r="K864" s="22">
        <f t="shared" si="125"/>
        <v>0</v>
      </c>
    </row>
    <row r="865" spans="2:14" ht="45" x14ac:dyDescent="0.25">
      <c r="B865" s="49">
        <v>10006087</v>
      </c>
      <c r="C865" s="13" t="s">
        <v>215</v>
      </c>
      <c r="D865" s="13" t="s">
        <v>799</v>
      </c>
      <c r="E865" s="36">
        <v>1599</v>
      </c>
      <c r="F865" s="30" t="s">
        <v>1607</v>
      </c>
      <c r="G865" s="34" t="s">
        <v>1</v>
      </c>
      <c r="H865" s="46">
        <v>8</v>
      </c>
      <c r="I865" s="22"/>
      <c r="J865" s="22">
        <f t="shared" si="124"/>
        <v>0</v>
      </c>
      <c r="K865" s="22">
        <f t="shared" si="125"/>
        <v>0</v>
      </c>
    </row>
    <row r="866" spans="2:14" ht="45" x14ac:dyDescent="0.25">
      <c r="B866" s="49">
        <v>10006088</v>
      </c>
      <c r="C866" s="13" t="s">
        <v>215</v>
      </c>
      <c r="D866" s="13" t="s">
        <v>799</v>
      </c>
      <c r="E866" s="36">
        <v>1599</v>
      </c>
      <c r="F866" s="30" t="s">
        <v>1608</v>
      </c>
      <c r="G866" s="34" t="s">
        <v>1</v>
      </c>
      <c r="H866" s="46">
        <v>8</v>
      </c>
      <c r="I866" s="22"/>
      <c r="J866" s="22">
        <f t="shared" si="124"/>
        <v>0</v>
      </c>
      <c r="K866" s="22">
        <f t="shared" si="125"/>
        <v>0</v>
      </c>
    </row>
    <row r="867" spans="2:14" ht="150" x14ac:dyDescent="0.25">
      <c r="B867" s="49">
        <v>10006089</v>
      </c>
      <c r="C867" s="13" t="s">
        <v>214</v>
      </c>
      <c r="D867" s="13" t="s">
        <v>797</v>
      </c>
      <c r="E867" s="36" t="s">
        <v>2332</v>
      </c>
      <c r="F867" s="30" t="s">
        <v>1974</v>
      </c>
      <c r="G867" s="34" t="s">
        <v>1</v>
      </c>
      <c r="H867" s="46">
        <v>1</v>
      </c>
      <c r="I867" s="22"/>
      <c r="J867" s="22">
        <f t="shared" si="124"/>
        <v>0</v>
      </c>
      <c r="K867" s="22">
        <f t="shared" si="125"/>
        <v>0</v>
      </c>
    </row>
    <row r="868" spans="2:14" ht="45" x14ac:dyDescent="0.25">
      <c r="B868" s="49">
        <v>10006090</v>
      </c>
      <c r="C868" s="13" t="s">
        <v>215</v>
      </c>
      <c r="D868" s="13" t="s">
        <v>799</v>
      </c>
      <c r="E868" s="36" t="s">
        <v>67</v>
      </c>
      <c r="F868" s="30" t="s">
        <v>1656</v>
      </c>
      <c r="G868" s="34" t="s">
        <v>2</v>
      </c>
      <c r="H868" s="46">
        <v>100</v>
      </c>
      <c r="I868" s="22"/>
      <c r="J868" s="22">
        <f t="shared" si="124"/>
        <v>0</v>
      </c>
      <c r="K868" s="22">
        <f t="shared" si="125"/>
        <v>0</v>
      </c>
    </row>
    <row r="869" spans="2:14" ht="45" x14ac:dyDescent="0.25">
      <c r="B869" s="49">
        <v>10006091</v>
      </c>
      <c r="C869" s="13" t="s">
        <v>215</v>
      </c>
      <c r="D869" s="13" t="s">
        <v>799</v>
      </c>
      <c r="E869" s="36">
        <v>11863</v>
      </c>
      <c r="F869" s="52" t="s">
        <v>1614</v>
      </c>
      <c r="G869" s="34" t="s">
        <v>1</v>
      </c>
      <c r="H869" s="46">
        <v>8</v>
      </c>
      <c r="I869" s="22"/>
      <c r="J869" s="22">
        <f t="shared" si="124"/>
        <v>0</v>
      </c>
      <c r="K869" s="22">
        <f t="shared" si="125"/>
        <v>0</v>
      </c>
    </row>
    <row r="870" spans="2:14" ht="45" x14ac:dyDescent="0.25">
      <c r="B870" s="49">
        <v>10006092</v>
      </c>
      <c r="C870" s="13" t="s">
        <v>215</v>
      </c>
      <c r="D870" s="13" t="s">
        <v>799</v>
      </c>
      <c r="E870" s="36">
        <v>11863</v>
      </c>
      <c r="F870" s="30" t="s">
        <v>1615</v>
      </c>
      <c r="G870" s="34" t="s">
        <v>1</v>
      </c>
      <c r="H870" s="46">
        <v>8</v>
      </c>
      <c r="I870" s="22"/>
      <c r="J870" s="22">
        <f t="shared" si="124"/>
        <v>0</v>
      </c>
      <c r="K870" s="22">
        <f t="shared" si="125"/>
        <v>0</v>
      </c>
    </row>
    <row r="871" spans="2:14" ht="45" x14ac:dyDescent="0.25">
      <c r="B871" s="49">
        <v>10006093</v>
      </c>
      <c r="C871" s="13" t="s">
        <v>215</v>
      </c>
      <c r="D871" s="13" t="s">
        <v>797</v>
      </c>
      <c r="E871" s="36" t="s">
        <v>2333</v>
      </c>
      <c r="F871" s="30" t="s">
        <v>1620</v>
      </c>
      <c r="G871" s="34" t="s">
        <v>1</v>
      </c>
      <c r="H871" s="46">
        <v>3</v>
      </c>
      <c r="I871" s="22"/>
      <c r="J871" s="22">
        <f t="shared" si="124"/>
        <v>0</v>
      </c>
      <c r="K871" s="22">
        <f t="shared" si="125"/>
        <v>0</v>
      </c>
    </row>
    <row r="872" spans="2:14" ht="45" x14ac:dyDescent="0.25">
      <c r="B872" s="49">
        <v>10006094</v>
      </c>
      <c r="C872" s="13" t="s">
        <v>215</v>
      </c>
      <c r="D872" s="13" t="s">
        <v>799</v>
      </c>
      <c r="E872" s="36">
        <v>20111</v>
      </c>
      <c r="F872" s="52" t="s">
        <v>1529</v>
      </c>
      <c r="G872" s="34" t="s">
        <v>1</v>
      </c>
      <c r="H872" s="46">
        <v>30</v>
      </c>
      <c r="I872" s="22"/>
      <c r="J872" s="22">
        <f t="shared" si="124"/>
        <v>0</v>
      </c>
      <c r="K872" s="22">
        <f t="shared" si="125"/>
        <v>0</v>
      </c>
    </row>
    <row r="873" spans="2:14" ht="45" x14ac:dyDescent="0.25">
      <c r="B873" s="49">
        <v>10006095</v>
      </c>
      <c r="C873" s="13" t="s">
        <v>215</v>
      </c>
      <c r="D873" s="13" t="s">
        <v>797</v>
      </c>
      <c r="E873" s="36" t="s">
        <v>2334</v>
      </c>
      <c r="F873" s="30" t="s">
        <v>1620</v>
      </c>
      <c r="G873" s="34" t="s">
        <v>1</v>
      </c>
      <c r="H873" s="46">
        <v>10</v>
      </c>
      <c r="I873" s="22"/>
      <c r="J873" s="22">
        <f t="shared" si="124"/>
        <v>0</v>
      </c>
      <c r="K873" s="22">
        <f t="shared" si="125"/>
        <v>0</v>
      </c>
    </row>
    <row r="874" spans="2:14" ht="45" x14ac:dyDescent="0.25">
      <c r="B874" s="49">
        <v>10006096</v>
      </c>
      <c r="C874" s="13" t="s">
        <v>215</v>
      </c>
      <c r="D874" s="13" t="s">
        <v>799</v>
      </c>
      <c r="E874" s="36">
        <v>39771</v>
      </c>
      <c r="F874" s="30" t="s">
        <v>1592</v>
      </c>
      <c r="G874" s="34" t="s">
        <v>1</v>
      </c>
      <c r="H874" s="46">
        <v>20</v>
      </c>
      <c r="I874" s="22"/>
      <c r="J874" s="22">
        <f t="shared" si="124"/>
        <v>0</v>
      </c>
      <c r="K874" s="22">
        <f t="shared" si="125"/>
        <v>0</v>
      </c>
    </row>
    <row r="875" spans="2:14" ht="45" x14ac:dyDescent="0.25">
      <c r="B875" s="49">
        <v>10006097</v>
      </c>
      <c r="C875" s="13" t="s">
        <v>215</v>
      </c>
      <c r="D875" s="13" t="s">
        <v>799</v>
      </c>
      <c r="E875" s="36">
        <v>12732</v>
      </c>
      <c r="F875" s="52" t="s">
        <v>1528</v>
      </c>
      <c r="G875" s="34" t="s">
        <v>1</v>
      </c>
      <c r="H875" s="46">
        <v>12</v>
      </c>
      <c r="I875" s="22"/>
      <c r="J875" s="22">
        <f t="shared" si="124"/>
        <v>0</v>
      </c>
      <c r="K875" s="22">
        <f t="shared" si="125"/>
        <v>0</v>
      </c>
    </row>
    <row r="876" spans="2:14" ht="47.25" x14ac:dyDescent="0.25">
      <c r="B876" s="33">
        <v>10007</v>
      </c>
      <c r="C876" s="15"/>
      <c r="D876" s="15"/>
      <c r="E876" s="36"/>
      <c r="F876" s="42" t="s">
        <v>1658</v>
      </c>
      <c r="G876" s="30"/>
      <c r="H876" s="45"/>
      <c r="I876" s="23"/>
      <c r="J876" s="23">
        <f>SUM(J877:J996)</f>
        <v>0</v>
      </c>
      <c r="K876" s="23">
        <f>SUM(K877:K996)</f>
        <v>0</v>
      </c>
      <c r="M876" s="5"/>
      <c r="N876" s="43"/>
    </row>
    <row r="877" spans="2:14" ht="45" x14ac:dyDescent="0.25">
      <c r="B877" s="49">
        <v>10007001</v>
      </c>
      <c r="C877" s="13" t="s">
        <v>214</v>
      </c>
      <c r="D877" s="13" t="s">
        <v>797</v>
      </c>
      <c r="E877" s="36" t="s">
        <v>2335</v>
      </c>
      <c r="F877" s="52" t="s">
        <v>1622</v>
      </c>
      <c r="G877" s="34" t="s">
        <v>1</v>
      </c>
      <c r="H877" s="46">
        <v>15</v>
      </c>
      <c r="I877" s="22"/>
      <c r="J877" s="22">
        <f t="shared" ref="J877:J940" si="126">I877*H877</f>
        <v>0</v>
      </c>
      <c r="K877" s="22">
        <f t="shared" ref="K877:K940" si="127">J877*$O$1</f>
        <v>0</v>
      </c>
    </row>
    <row r="878" spans="2:14" ht="60" x14ac:dyDescent="0.25">
      <c r="B878" s="49">
        <v>10007002</v>
      </c>
      <c r="C878" s="13" t="s">
        <v>215</v>
      </c>
      <c r="D878" s="13" t="s">
        <v>797</v>
      </c>
      <c r="E878" s="36" t="s">
        <v>2336</v>
      </c>
      <c r="F878" s="52" t="s">
        <v>1624</v>
      </c>
      <c r="G878" s="34" t="s">
        <v>1</v>
      </c>
      <c r="H878" s="46">
        <v>15</v>
      </c>
      <c r="I878" s="22"/>
      <c r="J878" s="22">
        <f t="shared" si="126"/>
        <v>0</v>
      </c>
      <c r="K878" s="22">
        <f t="shared" si="127"/>
        <v>0</v>
      </c>
    </row>
    <row r="879" spans="2:14" ht="45" x14ac:dyDescent="0.25">
      <c r="B879" s="49">
        <v>10007003</v>
      </c>
      <c r="C879" s="13" t="s">
        <v>215</v>
      </c>
      <c r="D879" s="13" t="s">
        <v>797</v>
      </c>
      <c r="E879" s="36" t="s">
        <v>2337</v>
      </c>
      <c r="F879" s="52" t="s">
        <v>1625</v>
      </c>
      <c r="G879" s="34" t="s">
        <v>1</v>
      </c>
      <c r="H879" s="46">
        <v>14</v>
      </c>
      <c r="I879" s="22"/>
      <c r="J879" s="22">
        <f t="shared" si="126"/>
        <v>0</v>
      </c>
      <c r="K879" s="22">
        <f t="shared" si="127"/>
        <v>0</v>
      </c>
    </row>
    <row r="880" spans="2:14" ht="45" x14ac:dyDescent="0.25">
      <c r="B880" s="49">
        <v>10007004</v>
      </c>
      <c r="C880" s="13" t="s">
        <v>215</v>
      </c>
      <c r="D880" s="13" t="s">
        <v>797</v>
      </c>
      <c r="E880" s="36" t="s">
        <v>2338</v>
      </c>
      <c r="F880" s="30" t="s">
        <v>1626</v>
      </c>
      <c r="G880" s="34" t="s">
        <v>1</v>
      </c>
      <c r="H880" s="46">
        <v>1</v>
      </c>
      <c r="I880" s="22"/>
      <c r="J880" s="22">
        <f t="shared" si="126"/>
        <v>0</v>
      </c>
      <c r="K880" s="22">
        <f t="shared" si="127"/>
        <v>0</v>
      </c>
    </row>
    <row r="881" spans="2:11" ht="45" x14ac:dyDescent="0.25">
      <c r="B881" s="49">
        <v>10007005</v>
      </c>
      <c r="C881" s="13" t="s">
        <v>215</v>
      </c>
      <c r="D881" s="13" t="s">
        <v>797</v>
      </c>
      <c r="E881" s="36" t="s">
        <v>2339</v>
      </c>
      <c r="F881" s="52" t="s">
        <v>1627</v>
      </c>
      <c r="G881" s="34" t="s">
        <v>1</v>
      </c>
      <c r="H881" s="46">
        <v>4</v>
      </c>
      <c r="I881" s="22"/>
      <c r="J881" s="22">
        <f t="shared" si="126"/>
        <v>0</v>
      </c>
      <c r="K881" s="22">
        <f t="shared" si="127"/>
        <v>0</v>
      </c>
    </row>
    <row r="882" spans="2:11" ht="45" x14ac:dyDescent="0.25">
      <c r="B882" s="49">
        <v>10007006</v>
      </c>
      <c r="C882" s="13" t="s">
        <v>215</v>
      </c>
      <c r="D882" s="13" t="s">
        <v>797</v>
      </c>
      <c r="E882" s="36" t="s">
        <v>2340</v>
      </c>
      <c r="F882" s="52" t="s">
        <v>1628</v>
      </c>
      <c r="G882" s="34" t="s">
        <v>1</v>
      </c>
      <c r="H882" s="46">
        <v>2</v>
      </c>
      <c r="I882" s="22"/>
      <c r="J882" s="22">
        <f t="shared" si="126"/>
        <v>0</v>
      </c>
      <c r="K882" s="22">
        <f t="shared" si="127"/>
        <v>0</v>
      </c>
    </row>
    <row r="883" spans="2:11" ht="45" x14ac:dyDescent="0.25">
      <c r="B883" s="49">
        <v>10007007</v>
      </c>
      <c r="C883" s="13" t="s">
        <v>215</v>
      </c>
      <c r="D883" s="13" t="s">
        <v>797</v>
      </c>
      <c r="E883" s="36" t="s">
        <v>2341</v>
      </c>
      <c r="F883" s="52" t="s">
        <v>1629</v>
      </c>
      <c r="G883" s="34" t="s">
        <v>1</v>
      </c>
      <c r="H883" s="46">
        <v>45</v>
      </c>
      <c r="I883" s="22"/>
      <c r="J883" s="22">
        <f t="shared" si="126"/>
        <v>0</v>
      </c>
      <c r="K883" s="22">
        <f t="shared" si="127"/>
        <v>0</v>
      </c>
    </row>
    <row r="884" spans="2:11" ht="45" x14ac:dyDescent="0.25">
      <c r="B884" s="49">
        <v>10007008</v>
      </c>
      <c r="C884" s="13" t="s">
        <v>215</v>
      </c>
      <c r="D884" s="13" t="s">
        <v>799</v>
      </c>
      <c r="E884" s="36">
        <v>39028</v>
      </c>
      <c r="F884" s="30" t="s">
        <v>1566</v>
      </c>
      <c r="G884" s="34" t="s">
        <v>1</v>
      </c>
      <c r="H884" s="46">
        <v>50</v>
      </c>
      <c r="I884" s="22"/>
      <c r="J884" s="22">
        <f t="shared" si="126"/>
        <v>0</v>
      </c>
      <c r="K884" s="22">
        <f t="shared" si="127"/>
        <v>0</v>
      </c>
    </row>
    <row r="885" spans="2:11" ht="45" x14ac:dyDescent="0.25">
      <c r="B885" s="49">
        <v>10007009</v>
      </c>
      <c r="C885" s="13" t="s">
        <v>215</v>
      </c>
      <c r="D885" s="13" t="s">
        <v>797</v>
      </c>
      <c r="E885" s="36" t="s">
        <v>2342</v>
      </c>
      <c r="F885" s="30" t="s">
        <v>1567</v>
      </c>
      <c r="G885" s="34" t="s">
        <v>1</v>
      </c>
      <c r="H885" s="46">
        <v>75</v>
      </c>
      <c r="I885" s="22"/>
      <c r="J885" s="22">
        <f t="shared" si="126"/>
        <v>0</v>
      </c>
      <c r="K885" s="22">
        <f t="shared" si="127"/>
        <v>0</v>
      </c>
    </row>
    <row r="886" spans="2:11" ht="45" x14ac:dyDescent="0.25">
      <c r="B886" s="49">
        <v>10007010</v>
      </c>
      <c r="C886" s="13" t="s">
        <v>215</v>
      </c>
      <c r="D886" s="13" t="s">
        <v>797</v>
      </c>
      <c r="E886" s="36" t="s">
        <v>2343</v>
      </c>
      <c r="F886" s="52" t="s">
        <v>1630</v>
      </c>
      <c r="G886" s="34" t="s">
        <v>1</v>
      </c>
      <c r="H886" s="46">
        <v>12</v>
      </c>
      <c r="I886" s="22"/>
      <c r="J886" s="22">
        <f t="shared" si="126"/>
        <v>0</v>
      </c>
      <c r="K886" s="22">
        <f t="shared" si="127"/>
        <v>0</v>
      </c>
    </row>
    <row r="887" spans="2:11" ht="45" x14ac:dyDescent="0.25">
      <c r="B887" s="49">
        <v>10007011</v>
      </c>
      <c r="C887" s="13" t="s">
        <v>214</v>
      </c>
      <c r="D887" s="13" t="s">
        <v>797</v>
      </c>
      <c r="E887" s="36" t="s">
        <v>2344</v>
      </c>
      <c r="F887" s="52" t="s">
        <v>1559</v>
      </c>
      <c r="G887" s="34" t="s">
        <v>1</v>
      </c>
      <c r="H887" s="46">
        <v>17</v>
      </c>
      <c r="I887" s="22"/>
      <c r="J887" s="22">
        <f t="shared" si="126"/>
        <v>0</v>
      </c>
      <c r="K887" s="22">
        <f t="shared" si="127"/>
        <v>0</v>
      </c>
    </row>
    <row r="888" spans="2:11" ht="60" x14ac:dyDescent="0.25">
      <c r="B888" s="49">
        <v>10007012</v>
      </c>
      <c r="C888" s="13" t="s">
        <v>215</v>
      </c>
      <c r="D888" s="13" t="s">
        <v>797</v>
      </c>
      <c r="E888" s="36" t="s">
        <v>2345</v>
      </c>
      <c r="F888" s="52" t="s">
        <v>1895</v>
      </c>
      <c r="G888" s="34" t="s">
        <v>1</v>
      </c>
      <c r="H888" s="46">
        <v>17</v>
      </c>
      <c r="I888" s="22"/>
      <c r="J888" s="22">
        <f t="shared" si="126"/>
        <v>0</v>
      </c>
      <c r="K888" s="22">
        <f t="shared" si="127"/>
        <v>0</v>
      </c>
    </row>
    <row r="889" spans="2:11" ht="45" x14ac:dyDescent="0.25">
      <c r="B889" s="49">
        <v>10007013</v>
      </c>
      <c r="C889" s="13" t="s">
        <v>215</v>
      </c>
      <c r="D889" s="13" t="s">
        <v>797</v>
      </c>
      <c r="E889" s="36" t="s">
        <v>2346</v>
      </c>
      <c r="F889" s="52" t="s">
        <v>1561</v>
      </c>
      <c r="G889" s="34" t="s">
        <v>1</v>
      </c>
      <c r="H889" s="46">
        <v>16</v>
      </c>
      <c r="I889" s="22"/>
      <c r="J889" s="22">
        <f t="shared" si="126"/>
        <v>0</v>
      </c>
      <c r="K889" s="22">
        <f t="shared" si="127"/>
        <v>0</v>
      </c>
    </row>
    <row r="890" spans="2:11" ht="45" x14ac:dyDescent="0.25">
      <c r="B890" s="49">
        <v>10007014</v>
      </c>
      <c r="C890" s="13" t="s">
        <v>215</v>
      </c>
      <c r="D890" s="13" t="s">
        <v>797</v>
      </c>
      <c r="E890" s="36" t="s">
        <v>2347</v>
      </c>
      <c r="F890" s="52" t="s">
        <v>1562</v>
      </c>
      <c r="G890" s="34" t="s">
        <v>1</v>
      </c>
      <c r="H890" s="46">
        <v>2</v>
      </c>
      <c r="I890" s="22"/>
      <c r="J890" s="22">
        <f t="shared" si="126"/>
        <v>0</v>
      </c>
      <c r="K890" s="22">
        <f t="shared" si="127"/>
        <v>0</v>
      </c>
    </row>
    <row r="891" spans="2:11" ht="45" x14ac:dyDescent="0.25">
      <c r="B891" s="49">
        <v>10007015</v>
      </c>
      <c r="C891" s="13" t="s">
        <v>215</v>
      </c>
      <c r="D891" s="13" t="s">
        <v>797</v>
      </c>
      <c r="E891" s="36" t="s">
        <v>2348</v>
      </c>
      <c r="F891" s="52" t="s">
        <v>1563</v>
      </c>
      <c r="G891" s="34" t="s">
        <v>1</v>
      </c>
      <c r="H891" s="46">
        <v>2</v>
      </c>
      <c r="I891" s="22"/>
      <c r="J891" s="22">
        <f t="shared" si="126"/>
        <v>0</v>
      </c>
      <c r="K891" s="22">
        <f t="shared" si="127"/>
        <v>0</v>
      </c>
    </row>
    <row r="892" spans="2:11" ht="45" x14ac:dyDescent="0.25">
      <c r="B892" s="49">
        <v>10007016</v>
      </c>
      <c r="C892" s="13" t="s">
        <v>215</v>
      </c>
      <c r="D892" s="13" t="s">
        <v>797</v>
      </c>
      <c r="E892" s="36" t="s">
        <v>2349</v>
      </c>
      <c r="F892" s="52" t="s">
        <v>1564</v>
      </c>
      <c r="G892" s="34" t="s">
        <v>1</v>
      </c>
      <c r="H892" s="46">
        <v>10</v>
      </c>
      <c r="I892" s="22"/>
      <c r="J892" s="22">
        <f t="shared" si="126"/>
        <v>0</v>
      </c>
      <c r="K892" s="22">
        <f t="shared" si="127"/>
        <v>0</v>
      </c>
    </row>
    <row r="893" spans="2:11" ht="45" x14ac:dyDescent="0.25">
      <c r="B893" s="49">
        <v>10007017</v>
      </c>
      <c r="C893" s="13" t="s">
        <v>215</v>
      </c>
      <c r="D893" s="13" t="s">
        <v>797</v>
      </c>
      <c r="E893" s="36" t="s">
        <v>2350</v>
      </c>
      <c r="F893" s="52" t="s">
        <v>1565</v>
      </c>
      <c r="G893" s="34" t="s">
        <v>1</v>
      </c>
      <c r="H893" s="46">
        <v>55</v>
      </c>
      <c r="I893" s="22"/>
      <c r="J893" s="22">
        <f t="shared" si="126"/>
        <v>0</v>
      </c>
      <c r="K893" s="22">
        <f t="shared" si="127"/>
        <v>0</v>
      </c>
    </row>
    <row r="894" spans="2:11" ht="45" x14ac:dyDescent="0.25">
      <c r="B894" s="49">
        <v>10007018</v>
      </c>
      <c r="C894" s="13" t="s">
        <v>215</v>
      </c>
      <c r="D894" s="13" t="s">
        <v>799</v>
      </c>
      <c r="E894" s="36">
        <v>39996</v>
      </c>
      <c r="F894" s="52" t="s">
        <v>1593</v>
      </c>
      <c r="G894" s="34" t="s">
        <v>1</v>
      </c>
      <c r="H894" s="46">
        <v>125</v>
      </c>
      <c r="I894" s="53"/>
      <c r="J894" s="22">
        <f t="shared" si="126"/>
        <v>0</v>
      </c>
      <c r="K894" s="22">
        <f t="shared" si="127"/>
        <v>0</v>
      </c>
    </row>
    <row r="895" spans="2:11" ht="45" x14ac:dyDescent="0.25">
      <c r="B895" s="49">
        <v>10007019</v>
      </c>
      <c r="C895" s="13" t="s">
        <v>215</v>
      </c>
      <c r="D895" s="13" t="s">
        <v>799</v>
      </c>
      <c r="E895" s="36">
        <v>39997</v>
      </c>
      <c r="F895" s="52" t="s">
        <v>1538</v>
      </c>
      <c r="G895" s="34" t="s">
        <v>1</v>
      </c>
      <c r="H895" s="46">
        <v>800</v>
      </c>
      <c r="I895" s="22"/>
      <c r="J895" s="22">
        <f t="shared" si="126"/>
        <v>0</v>
      </c>
      <c r="K895" s="22">
        <f t="shared" si="127"/>
        <v>0</v>
      </c>
    </row>
    <row r="896" spans="2:11" ht="45" x14ac:dyDescent="0.25">
      <c r="B896" s="49">
        <v>10007020</v>
      </c>
      <c r="C896" s="13" t="s">
        <v>215</v>
      </c>
      <c r="D896" s="13" t="s">
        <v>799</v>
      </c>
      <c r="E896" s="36">
        <v>39208</v>
      </c>
      <c r="F896" s="52" t="s">
        <v>1539</v>
      </c>
      <c r="G896" s="34" t="s">
        <v>1</v>
      </c>
      <c r="H896" s="46">
        <v>800</v>
      </c>
      <c r="I896" s="22"/>
      <c r="J896" s="22">
        <f t="shared" si="126"/>
        <v>0</v>
      </c>
      <c r="K896" s="22">
        <f t="shared" si="127"/>
        <v>0</v>
      </c>
    </row>
    <row r="897" spans="2:11" ht="45" x14ac:dyDescent="0.25">
      <c r="B897" s="49">
        <v>10007021</v>
      </c>
      <c r="C897" s="13" t="s">
        <v>215</v>
      </c>
      <c r="D897" s="13" t="s">
        <v>799</v>
      </c>
      <c r="E897" s="36">
        <v>40552</v>
      </c>
      <c r="F897" s="52" t="s">
        <v>1540</v>
      </c>
      <c r="G897" s="34" t="s">
        <v>1</v>
      </c>
      <c r="H897" s="46">
        <v>800</v>
      </c>
      <c r="I897" s="53"/>
      <c r="J897" s="22">
        <f t="shared" si="126"/>
        <v>0</v>
      </c>
      <c r="K897" s="22">
        <f t="shared" si="127"/>
        <v>0</v>
      </c>
    </row>
    <row r="898" spans="2:11" ht="45" x14ac:dyDescent="0.25">
      <c r="B898" s="49">
        <v>10007022</v>
      </c>
      <c r="C898" s="13" t="s">
        <v>215</v>
      </c>
      <c r="D898" s="13" t="s">
        <v>799</v>
      </c>
      <c r="E898" s="36">
        <v>39210</v>
      </c>
      <c r="F898" s="52" t="s">
        <v>1541</v>
      </c>
      <c r="G898" s="34" t="s">
        <v>1</v>
      </c>
      <c r="H898" s="46">
        <v>800</v>
      </c>
      <c r="I898" s="22"/>
      <c r="J898" s="22">
        <f t="shared" si="126"/>
        <v>0</v>
      </c>
      <c r="K898" s="22">
        <f t="shared" si="127"/>
        <v>0</v>
      </c>
    </row>
    <row r="899" spans="2:11" ht="45" x14ac:dyDescent="0.25">
      <c r="B899" s="49">
        <v>10007023</v>
      </c>
      <c r="C899" s="13" t="s">
        <v>215</v>
      </c>
      <c r="D899" s="13" t="s">
        <v>799</v>
      </c>
      <c r="E899" s="36">
        <v>7583</v>
      </c>
      <c r="F899" s="52" t="s">
        <v>1536</v>
      </c>
      <c r="G899" s="34" t="s">
        <v>1</v>
      </c>
      <c r="H899" s="46">
        <v>3000</v>
      </c>
      <c r="I899" s="22"/>
      <c r="J899" s="22">
        <f t="shared" si="126"/>
        <v>0</v>
      </c>
      <c r="K899" s="22">
        <f t="shared" si="127"/>
        <v>0</v>
      </c>
    </row>
    <row r="900" spans="2:11" ht="45" x14ac:dyDescent="0.25">
      <c r="B900" s="49">
        <v>10007024</v>
      </c>
      <c r="C900" s="13" t="s">
        <v>215</v>
      </c>
      <c r="D900" s="13" t="s">
        <v>799</v>
      </c>
      <c r="E900" s="36">
        <v>4376</v>
      </c>
      <c r="F900" s="52" t="s">
        <v>1537</v>
      </c>
      <c r="G900" s="34" t="s">
        <v>1</v>
      </c>
      <c r="H900" s="46">
        <v>3000</v>
      </c>
      <c r="I900" s="22"/>
      <c r="J900" s="22">
        <f t="shared" si="126"/>
        <v>0</v>
      </c>
      <c r="K900" s="22">
        <f t="shared" si="127"/>
        <v>0</v>
      </c>
    </row>
    <row r="901" spans="2:11" ht="45" x14ac:dyDescent="0.25">
      <c r="B901" s="49">
        <v>10007025</v>
      </c>
      <c r="C901" s="13" t="s">
        <v>215</v>
      </c>
      <c r="D901" s="13" t="s">
        <v>799</v>
      </c>
      <c r="E901" s="36">
        <v>2501</v>
      </c>
      <c r="F901" s="30" t="s">
        <v>1631</v>
      </c>
      <c r="G901" s="34" t="s">
        <v>1</v>
      </c>
      <c r="H901" s="46">
        <v>8</v>
      </c>
      <c r="I901" s="53"/>
      <c r="J901" s="22">
        <f t="shared" si="126"/>
        <v>0</v>
      </c>
      <c r="K901" s="22">
        <f t="shared" si="127"/>
        <v>0</v>
      </c>
    </row>
    <row r="902" spans="2:11" ht="45" x14ac:dyDescent="0.25">
      <c r="B902" s="49">
        <v>10007026</v>
      </c>
      <c r="C902" s="13" t="s">
        <v>215</v>
      </c>
      <c r="D902" s="13" t="s">
        <v>799</v>
      </c>
      <c r="E902" s="36">
        <v>21136</v>
      </c>
      <c r="F902" s="30" t="s">
        <v>1632</v>
      </c>
      <c r="G902" s="34" t="s">
        <v>1</v>
      </c>
      <c r="H902" s="46">
        <v>25</v>
      </c>
      <c r="I902" s="22"/>
      <c r="J902" s="22">
        <f t="shared" si="126"/>
        <v>0</v>
      </c>
      <c r="K902" s="22">
        <f t="shared" si="127"/>
        <v>0</v>
      </c>
    </row>
    <row r="903" spans="2:11" ht="45" x14ac:dyDescent="0.25">
      <c r="B903" s="49">
        <v>10007027</v>
      </c>
      <c r="C903" s="13" t="s">
        <v>215</v>
      </c>
      <c r="D903" s="13" t="s">
        <v>799</v>
      </c>
      <c r="E903" s="36">
        <v>39129</v>
      </c>
      <c r="F903" s="52" t="s">
        <v>1572</v>
      </c>
      <c r="G903" s="34" t="s">
        <v>1</v>
      </c>
      <c r="H903" s="46">
        <v>75</v>
      </c>
      <c r="I903" s="22"/>
      <c r="J903" s="22">
        <f t="shared" si="126"/>
        <v>0</v>
      </c>
      <c r="K903" s="22">
        <f t="shared" si="127"/>
        <v>0</v>
      </c>
    </row>
    <row r="904" spans="2:11" ht="45" x14ac:dyDescent="0.25">
      <c r="B904" s="49">
        <v>10007028</v>
      </c>
      <c r="C904" s="13" t="s">
        <v>215</v>
      </c>
      <c r="D904" s="13" t="s">
        <v>799</v>
      </c>
      <c r="E904" s="36">
        <v>2617</v>
      </c>
      <c r="F904" s="30" t="s">
        <v>1633</v>
      </c>
      <c r="G904" s="34" t="s">
        <v>1</v>
      </c>
      <c r="H904" s="46">
        <v>12</v>
      </c>
      <c r="I904" s="22"/>
      <c r="J904" s="22">
        <f t="shared" si="126"/>
        <v>0</v>
      </c>
      <c r="K904" s="22">
        <f t="shared" si="127"/>
        <v>0</v>
      </c>
    </row>
    <row r="905" spans="2:11" ht="45" x14ac:dyDescent="0.25">
      <c r="B905" s="49">
        <v>10007029</v>
      </c>
      <c r="C905" s="13" t="s">
        <v>215</v>
      </c>
      <c r="D905" s="13" t="s">
        <v>799</v>
      </c>
      <c r="E905" s="36">
        <v>2638</v>
      </c>
      <c r="F905" s="30" t="s">
        <v>541</v>
      </c>
      <c r="G905" s="34" t="s">
        <v>1</v>
      </c>
      <c r="H905" s="46">
        <v>25</v>
      </c>
      <c r="I905" s="22"/>
      <c r="J905" s="22">
        <f t="shared" si="126"/>
        <v>0</v>
      </c>
      <c r="K905" s="22">
        <f t="shared" si="127"/>
        <v>0</v>
      </c>
    </row>
    <row r="906" spans="2:11" ht="45" x14ac:dyDescent="0.25">
      <c r="B906" s="49">
        <v>10007030</v>
      </c>
      <c r="C906" s="13" t="s">
        <v>215</v>
      </c>
      <c r="D906" s="13" t="s">
        <v>799</v>
      </c>
      <c r="E906" s="36">
        <v>12433</v>
      </c>
      <c r="F906" s="30" t="s">
        <v>1577</v>
      </c>
      <c r="G906" s="34" t="s">
        <v>1</v>
      </c>
      <c r="H906" s="46">
        <v>12</v>
      </c>
      <c r="I906" s="22"/>
      <c r="J906" s="22">
        <f t="shared" si="126"/>
        <v>0</v>
      </c>
      <c r="K906" s="22">
        <f t="shared" si="127"/>
        <v>0</v>
      </c>
    </row>
    <row r="907" spans="2:11" ht="45" x14ac:dyDescent="0.25">
      <c r="B907" s="49">
        <v>10007031</v>
      </c>
      <c r="C907" s="13" t="s">
        <v>215</v>
      </c>
      <c r="D907" s="13" t="s">
        <v>799</v>
      </c>
      <c r="E907" s="36">
        <v>12433</v>
      </c>
      <c r="F907" s="30" t="s">
        <v>1578</v>
      </c>
      <c r="G907" s="34" t="s">
        <v>1</v>
      </c>
      <c r="H907" s="46">
        <v>6</v>
      </c>
      <c r="I907" s="22"/>
      <c r="J907" s="22">
        <f t="shared" si="126"/>
        <v>0</v>
      </c>
      <c r="K907" s="22">
        <f t="shared" si="127"/>
        <v>0</v>
      </c>
    </row>
    <row r="908" spans="2:11" ht="45" x14ac:dyDescent="0.25">
      <c r="B908" s="49">
        <v>10007032</v>
      </c>
      <c r="C908" s="13" t="s">
        <v>214</v>
      </c>
      <c r="D908" s="13" t="s">
        <v>799</v>
      </c>
      <c r="E908" s="36" t="s">
        <v>96</v>
      </c>
      <c r="F908" s="52" t="s">
        <v>1574</v>
      </c>
      <c r="G908" s="34" t="s">
        <v>1</v>
      </c>
      <c r="H908" s="46">
        <v>70</v>
      </c>
      <c r="I908" s="22"/>
      <c r="J908" s="22">
        <f t="shared" si="126"/>
        <v>0</v>
      </c>
      <c r="K908" s="22">
        <f t="shared" si="127"/>
        <v>0</v>
      </c>
    </row>
    <row r="909" spans="2:11" ht="45" x14ac:dyDescent="0.25">
      <c r="B909" s="49">
        <v>10007033</v>
      </c>
      <c r="C909" s="13" t="s">
        <v>214</v>
      </c>
      <c r="D909" s="13" t="s">
        <v>799</v>
      </c>
      <c r="E909" s="36" t="s">
        <v>95</v>
      </c>
      <c r="F909" s="52" t="s">
        <v>1575</v>
      </c>
      <c r="G909" s="34" t="s">
        <v>1</v>
      </c>
      <c r="H909" s="46">
        <v>130</v>
      </c>
      <c r="I909" s="22"/>
      <c r="J909" s="22">
        <f t="shared" si="126"/>
        <v>0</v>
      </c>
      <c r="K909" s="22">
        <f t="shared" si="127"/>
        <v>0</v>
      </c>
    </row>
    <row r="910" spans="2:11" ht="45" x14ac:dyDescent="0.25">
      <c r="B910" s="49">
        <v>10007034</v>
      </c>
      <c r="C910" s="13" t="s">
        <v>214</v>
      </c>
      <c r="D910" s="13" t="s">
        <v>799</v>
      </c>
      <c r="E910" s="36" t="s">
        <v>97</v>
      </c>
      <c r="F910" s="52" t="s">
        <v>1576</v>
      </c>
      <c r="G910" s="34" t="s">
        <v>1</v>
      </c>
      <c r="H910" s="46">
        <v>35</v>
      </c>
      <c r="I910" s="22"/>
      <c r="J910" s="22">
        <f t="shared" si="126"/>
        <v>0</v>
      </c>
      <c r="K910" s="22">
        <f t="shared" si="127"/>
        <v>0</v>
      </c>
    </row>
    <row r="911" spans="2:11" ht="45" x14ac:dyDescent="0.25">
      <c r="B911" s="49">
        <v>10007035</v>
      </c>
      <c r="C911" s="13" t="s">
        <v>214</v>
      </c>
      <c r="D911" s="13" t="s">
        <v>799</v>
      </c>
      <c r="E911" s="36" t="s">
        <v>98</v>
      </c>
      <c r="F911" s="52" t="s">
        <v>1634</v>
      </c>
      <c r="G911" s="34" t="s">
        <v>1</v>
      </c>
      <c r="H911" s="46">
        <v>50</v>
      </c>
      <c r="I911" s="22"/>
      <c r="J911" s="22">
        <f t="shared" si="126"/>
        <v>0</v>
      </c>
      <c r="K911" s="22">
        <f t="shared" si="127"/>
        <v>0</v>
      </c>
    </row>
    <row r="912" spans="2:11" ht="45" x14ac:dyDescent="0.25">
      <c r="B912" s="49">
        <v>10007036</v>
      </c>
      <c r="C912" s="13" t="s">
        <v>215</v>
      </c>
      <c r="D912" s="13" t="s">
        <v>797</v>
      </c>
      <c r="E912" s="36" t="s">
        <v>2351</v>
      </c>
      <c r="F912" s="52" t="s">
        <v>1635</v>
      </c>
      <c r="G912" s="34" t="s">
        <v>1</v>
      </c>
      <c r="H912" s="46">
        <v>55</v>
      </c>
      <c r="I912" s="22"/>
      <c r="J912" s="22">
        <f t="shared" si="126"/>
        <v>0</v>
      </c>
      <c r="K912" s="22">
        <f t="shared" si="127"/>
        <v>0</v>
      </c>
    </row>
    <row r="913" spans="2:11" ht="45" x14ac:dyDescent="0.25">
      <c r="B913" s="49">
        <v>10007037</v>
      </c>
      <c r="C913" s="13" t="s">
        <v>214</v>
      </c>
      <c r="D913" s="13" t="s">
        <v>799</v>
      </c>
      <c r="E913" s="36" t="s">
        <v>73</v>
      </c>
      <c r="F913" s="52" t="s">
        <v>1636</v>
      </c>
      <c r="G913" s="34" t="s">
        <v>1</v>
      </c>
      <c r="H913" s="46">
        <v>50</v>
      </c>
      <c r="I913" s="22"/>
      <c r="J913" s="22">
        <f t="shared" si="126"/>
        <v>0</v>
      </c>
      <c r="K913" s="22">
        <f t="shared" si="127"/>
        <v>0</v>
      </c>
    </row>
    <row r="914" spans="2:11" ht="60" x14ac:dyDescent="0.25">
      <c r="B914" s="49">
        <v>10007038</v>
      </c>
      <c r="C914" s="13" t="s">
        <v>214</v>
      </c>
      <c r="D914" s="13" t="s">
        <v>799</v>
      </c>
      <c r="E914" s="36" t="s">
        <v>73</v>
      </c>
      <c r="F914" s="52" t="s">
        <v>1637</v>
      </c>
      <c r="G914" s="34" t="s">
        <v>1</v>
      </c>
      <c r="H914" s="46">
        <v>5</v>
      </c>
      <c r="I914" s="22"/>
      <c r="J914" s="22">
        <f t="shared" si="126"/>
        <v>0</v>
      </c>
      <c r="K914" s="22">
        <f t="shared" si="127"/>
        <v>0</v>
      </c>
    </row>
    <row r="915" spans="2:11" ht="45" x14ac:dyDescent="0.25">
      <c r="B915" s="49">
        <v>10007039</v>
      </c>
      <c r="C915" s="13" t="s">
        <v>215</v>
      </c>
      <c r="D915" s="13" t="s">
        <v>799</v>
      </c>
      <c r="E915" s="36">
        <v>39810</v>
      </c>
      <c r="F915" s="30" t="s">
        <v>1582</v>
      </c>
      <c r="G915" s="34" t="s">
        <v>1</v>
      </c>
      <c r="H915" s="46">
        <v>60</v>
      </c>
      <c r="I915" s="22"/>
      <c r="J915" s="22">
        <f t="shared" si="126"/>
        <v>0</v>
      </c>
      <c r="K915" s="22">
        <f t="shared" si="127"/>
        <v>0</v>
      </c>
    </row>
    <row r="916" spans="2:11" ht="60" x14ac:dyDescent="0.25">
      <c r="B916" s="49">
        <v>10007040</v>
      </c>
      <c r="C916" s="13" t="s">
        <v>214</v>
      </c>
      <c r="D916" s="13" t="s">
        <v>799</v>
      </c>
      <c r="E916" s="36" t="s">
        <v>64</v>
      </c>
      <c r="F916" s="30" t="s">
        <v>1638</v>
      </c>
      <c r="G916" s="34" t="s">
        <v>1</v>
      </c>
      <c r="H916" s="46">
        <v>32</v>
      </c>
      <c r="I916" s="22"/>
      <c r="J916" s="22">
        <f t="shared" si="126"/>
        <v>0</v>
      </c>
      <c r="K916" s="22">
        <f t="shared" si="127"/>
        <v>0</v>
      </c>
    </row>
    <row r="917" spans="2:11" ht="45" x14ac:dyDescent="0.25">
      <c r="B917" s="49">
        <v>10007041</v>
      </c>
      <c r="C917" s="13" t="s">
        <v>214</v>
      </c>
      <c r="D917" s="13" t="s">
        <v>799</v>
      </c>
      <c r="E917" s="36" t="s">
        <v>63</v>
      </c>
      <c r="F917" s="30" t="s">
        <v>1639</v>
      </c>
      <c r="G917" s="34" t="s">
        <v>1</v>
      </c>
      <c r="H917" s="46">
        <v>12</v>
      </c>
      <c r="I917" s="53"/>
      <c r="J917" s="22">
        <f t="shared" si="126"/>
        <v>0</v>
      </c>
      <c r="K917" s="22">
        <f t="shared" si="127"/>
        <v>0</v>
      </c>
    </row>
    <row r="918" spans="2:11" ht="45" x14ac:dyDescent="0.25">
      <c r="B918" s="49">
        <v>10007042</v>
      </c>
      <c r="C918" s="13" t="s">
        <v>214</v>
      </c>
      <c r="D918" s="13" t="s">
        <v>799</v>
      </c>
      <c r="E918" s="36" t="s">
        <v>1047</v>
      </c>
      <c r="F918" s="30" t="s">
        <v>1640</v>
      </c>
      <c r="G918" s="34" t="s">
        <v>1</v>
      </c>
      <c r="H918" s="46">
        <v>4</v>
      </c>
      <c r="I918" s="53"/>
      <c r="J918" s="22">
        <f t="shared" si="126"/>
        <v>0</v>
      </c>
      <c r="K918" s="22">
        <f t="shared" si="127"/>
        <v>0</v>
      </c>
    </row>
    <row r="919" spans="2:11" ht="45" x14ac:dyDescent="0.25">
      <c r="B919" s="49">
        <v>10007043</v>
      </c>
      <c r="C919" s="13" t="s">
        <v>214</v>
      </c>
      <c r="D919" s="13" t="s">
        <v>799</v>
      </c>
      <c r="E919" s="36" t="s">
        <v>72</v>
      </c>
      <c r="F919" s="52" t="s">
        <v>1641</v>
      </c>
      <c r="G919" s="34" t="s">
        <v>1</v>
      </c>
      <c r="H919" s="46">
        <v>55</v>
      </c>
      <c r="I919" s="22"/>
      <c r="J919" s="22">
        <f t="shared" si="126"/>
        <v>0</v>
      </c>
      <c r="K919" s="22">
        <f t="shared" si="127"/>
        <v>0</v>
      </c>
    </row>
    <row r="920" spans="2:11" ht="45" x14ac:dyDescent="0.25">
      <c r="B920" s="49">
        <v>10007044</v>
      </c>
      <c r="C920" s="13" t="s">
        <v>214</v>
      </c>
      <c r="D920" s="13" t="s">
        <v>799</v>
      </c>
      <c r="E920" s="36" t="s">
        <v>71</v>
      </c>
      <c r="F920" s="52" t="s">
        <v>1642</v>
      </c>
      <c r="G920" s="34" t="s">
        <v>1</v>
      </c>
      <c r="H920" s="46">
        <v>30</v>
      </c>
      <c r="I920" s="22"/>
      <c r="J920" s="22">
        <f t="shared" si="126"/>
        <v>0</v>
      </c>
      <c r="K920" s="22">
        <f t="shared" si="127"/>
        <v>0</v>
      </c>
    </row>
    <row r="921" spans="2:11" ht="45" x14ac:dyDescent="0.25">
      <c r="B921" s="49">
        <v>10007045</v>
      </c>
      <c r="C921" s="13" t="s">
        <v>215</v>
      </c>
      <c r="D921" s="13" t="s">
        <v>799</v>
      </c>
      <c r="E921" s="36">
        <v>38095</v>
      </c>
      <c r="F921" s="52" t="s">
        <v>1659</v>
      </c>
      <c r="G921" s="34" t="s">
        <v>1</v>
      </c>
      <c r="H921" s="46">
        <v>15</v>
      </c>
      <c r="I921" s="22"/>
      <c r="J921" s="22">
        <f t="shared" si="126"/>
        <v>0</v>
      </c>
      <c r="K921" s="22">
        <f t="shared" si="127"/>
        <v>0</v>
      </c>
    </row>
    <row r="922" spans="2:11" ht="45" x14ac:dyDescent="0.25">
      <c r="B922" s="49">
        <v>10007046</v>
      </c>
      <c r="C922" s="13" t="s">
        <v>215</v>
      </c>
      <c r="D922" s="13" t="s">
        <v>799</v>
      </c>
      <c r="E922" s="36">
        <v>38091</v>
      </c>
      <c r="F922" s="52" t="s">
        <v>1660</v>
      </c>
      <c r="G922" s="34" t="s">
        <v>1</v>
      </c>
      <c r="H922" s="46">
        <v>8</v>
      </c>
      <c r="I922" s="22"/>
      <c r="J922" s="22">
        <f t="shared" si="126"/>
        <v>0</v>
      </c>
      <c r="K922" s="22">
        <f t="shared" si="127"/>
        <v>0</v>
      </c>
    </row>
    <row r="923" spans="2:11" ht="45" x14ac:dyDescent="0.25">
      <c r="B923" s="49">
        <v>10007047</v>
      </c>
      <c r="C923" s="13" t="s">
        <v>215</v>
      </c>
      <c r="D923" s="13" t="s">
        <v>799</v>
      </c>
      <c r="E923" s="36">
        <v>38095</v>
      </c>
      <c r="F923" s="52" t="s">
        <v>1643</v>
      </c>
      <c r="G923" s="34" t="s">
        <v>1</v>
      </c>
      <c r="H923" s="46">
        <v>32</v>
      </c>
      <c r="I923" s="22"/>
      <c r="J923" s="22">
        <f t="shared" si="126"/>
        <v>0</v>
      </c>
      <c r="K923" s="22">
        <f t="shared" si="127"/>
        <v>0</v>
      </c>
    </row>
    <row r="924" spans="2:11" ht="45" x14ac:dyDescent="0.25">
      <c r="B924" s="49">
        <v>10007048</v>
      </c>
      <c r="C924" s="13" t="s">
        <v>215</v>
      </c>
      <c r="D924" s="13" t="s">
        <v>799</v>
      </c>
      <c r="E924" s="36">
        <v>38096</v>
      </c>
      <c r="F924" s="52" t="s">
        <v>1644</v>
      </c>
      <c r="G924" s="34" t="s">
        <v>1</v>
      </c>
      <c r="H924" s="46">
        <v>23</v>
      </c>
      <c r="I924" s="22"/>
      <c r="J924" s="22">
        <f t="shared" si="126"/>
        <v>0</v>
      </c>
      <c r="K924" s="22">
        <f t="shared" si="127"/>
        <v>0</v>
      </c>
    </row>
    <row r="925" spans="2:11" ht="45" x14ac:dyDescent="0.25">
      <c r="B925" s="49">
        <v>10007049</v>
      </c>
      <c r="C925" s="13" t="s">
        <v>215</v>
      </c>
      <c r="D925" s="13" t="s">
        <v>799</v>
      </c>
      <c r="E925" s="36">
        <v>38093</v>
      </c>
      <c r="F925" s="52" t="s">
        <v>1645</v>
      </c>
      <c r="G925" s="34" t="s">
        <v>1</v>
      </c>
      <c r="H925" s="46">
        <v>10</v>
      </c>
      <c r="I925" s="22"/>
      <c r="J925" s="22">
        <f t="shared" si="126"/>
        <v>0</v>
      </c>
      <c r="K925" s="22">
        <f t="shared" si="127"/>
        <v>0</v>
      </c>
    </row>
    <row r="926" spans="2:11" ht="45" x14ac:dyDescent="0.25">
      <c r="B926" s="49">
        <v>10007050</v>
      </c>
      <c r="C926" s="13" t="s">
        <v>215</v>
      </c>
      <c r="D926" s="13" t="s">
        <v>799</v>
      </c>
      <c r="E926" s="36">
        <v>38092</v>
      </c>
      <c r="F926" s="52" t="s">
        <v>1646</v>
      </c>
      <c r="G926" s="34" t="s">
        <v>1</v>
      </c>
      <c r="H926" s="46">
        <v>20</v>
      </c>
      <c r="I926" s="22"/>
      <c r="J926" s="22">
        <f t="shared" si="126"/>
        <v>0</v>
      </c>
      <c r="K926" s="22">
        <f t="shared" si="127"/>
        <v>0</v>
      </c>
    </row>
    <row r="927" spans="2:11" ht="45" x14ac:dyDescent="0.25">
      <c r="B927" s="49">
        <v>10007051</v>
      </c>
      <c r="C927" s="13" t="s">
        <v>215</v>
      </c>
      <c r="D927" s="13" t="s">
        <v>799</v>
      </c>
      <c r="E927" s="36">
        <v>38092</v>
      </c>
      <c r="F927" s="52" t="s">
        <v>1647</v>
      </c>
      <c r="G927" s="34" t="s">
        <v>1</v>
      </c>
      <c r="H927" s="46">
        <v>6</v>
      </c>
      <c r="I927" s="22"/>
      <c r="J927" s="22">
        <f t="shared" si="126"/>
        <v>0</v>
      </c>
      <c r="K927" s="22">
        <f t="shared" si="127"/>
        <v>0</v>
      </c>
    </row>
    <row r="928" spans="2:11" ht="45" x14ac:dyDescent="0.25">
      <c r="B928" s="49">
        <v>10007052</v>
      </c>
      <c r="C928" s="13" t="s">
        <v>215</v>
      </c>
      <c r="D928" s="13" t="s">
        <v>799</v>
      </c>
      <c r="E928" s="36">
        <v>38093</v>
      </c>
      <c r="F928" s="52" t="s">
        <v>1648</v>
      </c>
      <c r="G928" s="34" t="s">
        <v>1</v>
      </c>
      <c r="H928" s="46">
        <v>2</v>
      </c>
      <c r="I928" s="22"/>
      <c r="J928" s="22">
        <f t="shared" si="126"/>
        <v>0</v>
      </c>
      <c r="K928" s="22">
        <f t="shared" si="127"/>
        <v>0</v>
      </c>
    </row>
    <row r="929" spans="2:11" ht="60" x14ac:dyDescent="0.25">
      <c r="B929" s="49">
        <v>10007053</v>
      </c>
      <c r="C929" s="13" t="s">
        <v>215</v>
      </c>
      <c r="D929" s="13" t="s">
        <v>799</v>
      </c>
      <c r="E929" s="36">
        <v>38093</v>
      </c>
      <c r="F929" s="52" t="s">
        <v>1649</v>
      </c>
      <c r="G929" s="34" t="s">
        <v>1</v>
      </c>
      <c r="H929" s="46">
        <v>2</v>
      </c>
      <c r="I929" s="22"/>
      <c r="J929" s="22">
        <f t="shared" si="126"/>
        <v>0</v>
      </c>
      <c r="K929" s="22">
        <f t="shared" si="127"/>
        <v>0</v>
      </c>
    </row>
    <row r="930" spans="2:11" ht="45" x14ac:dyDescent="0.25">
      <c r="B930" s="49">
        <v>10007054</v>
      </c>
      <c r="C930" s="13" t="s">
        <v>215</v>
      </c>
      <c r="D930" s="13" t="s">
        <v>799</v>
      </c>
      <c r="E930" s="36">
        <v>38092</v>
      </c>
      <c r="F930" s="52" t="s">
        <v>1650</v>
      </c>
      <c r="G930" s="34" t="s">
        <v>1</v>
      </c>
      <c r="H930" s="46">
        <v>1</v>
      </c>
      <c r="I930" s="22"/>
      <c r="J930" s="22">
        <f t="shared" si="126"/>
        <v>0</v>
      </c>
      <c r="K930" s="22">
        <f t="shared" si="127"/>
        <v>0</v>
      </c>
    </row>
    <row r="931" spans="2:11" ht="45" x14ac:dyDescent="0.25">
      <c r="B931" s="49">
        <v>10007055</v>
      </c>
      <c r="C931" s="13" t="s">
        <v>215</v>
      </c>
      <c r="D931" s="13" t="s">
        <v>799</v>
      </c>
      <c r="E931" s="36">
        <v>38093</v>
      </c>
      <c r="F931" s="52" t="s">
        <v>1651</v>
      </c>
      <c r="G931" s="34" t="s">
        <v>1</v>
      </c>
      <c r="H931" s="46">
        <v>1</v>
      </c>
      <c r="I931" s="22"/>
      <c r="J931" s="22">
        <f t="shared" si="126"/>
        <v>0</v>
      </c>
      <c r="K931" s="22">
        <f t="shared" si="127"/>
        <v>0</v>
      </c>
    </row>
    <row r="932" spans="2:11" ht="60" x14ac:dyDescent="0.25">
      <c r="B932" s="49">
        <v>10007056</v>
      </c>
      <c r="C932" s="13" t="s">
        <v>214</v>
      </c>
      <c r="D932" s="13" t="s">
        <v>799</v>
      </c>
      <c r="E932" s="36" t="s">
        <v>73</v>
      </c>
      <c r="F932" s="52" t="s">
        <v>1652</v>
      </c>
      <c r="G932" s="34" t="s">
        <v>1</v>
      </c>
      <c r="H932" s="46">
        <v>65</v>
      </c>
      <c r="I932" s="22"/>
      <c r="J932" s="22">
        <f t="shared" si="126"/>
        <v>0</v>
      </c>
      <c r="K932" s="22">
        <f t="shared" si="127"/>
        <v>0</v>
      </c>
    </row>
    <row r="933" spans="2:11" ht="60" x14ac:dyDescent="0.25">
      <c r="B933" s="49">
        <v>10007057</v>
      </c>
      <c r="C933" s="13" t="s">
        <v>214</v>
      </c>
      <c r="D933" s="13" t="s">
        <v>799</v>
      </c>
      <c r="E933" s="36" t="s">
        <v>73</v>
      </c>
      <c r="F933" s="52" t="s">
        <v>1653</v>
      </c>
      <c r="G933" s="34" t="s">
        <v>1</v>
      </c>
      <c r="H933" s="46">
        <v>135</v>
      </c>
      <c r="I933" s="22"/>
      <c r="J933" s="22">
        <f t="shared" si="126"/>
        <v>0</v>
      </c>
      <c r="K933" s="22">
        <f t="shared" si="127"/>
        <v>0</v>
      </c>
    </row>
    <row r="934" spans="2:11" ht="45" x14ac:dyDescent="0.25">
      <c r="B934" s="49">
        <v>10007058</v>
      </c>
      <c r="C934" s="13" t="s">
        <v>214</v>
      </c>
      <c r="D934" s="13" t="s">
        <v>799</v>
      </c>
      <c r="E934" s="36" t="s">
        <v>74</v>
      </c>
      <c r="F934" s="52" t="s">
        <v>1583</v>
      </c>
      <c r="G934" s="34" t="s">
        <v>1</v>
      </c>
      <c r="H934" s="46">
        <v>2</v>
      </c>
      <c r="I934" s="22"/>
      <c r="J934" s="22">
        <f t="shared" si="126"/>
        <v>0</v>
      </c>
      <c r="K934" s="22">
        <f t="shared" si="127"/>
        <v>0</v>
      </c>
    </row>
    <row r="935" spans="2:11" ht="45" x14ac:dyDescent="0.25">
      <c r="B935" s="49">
        <v>10007059</v>
      </c>
      <c r="C935" s="13" t="s">
        <v>215</v>
      </c>
      <c r="D935" s="13" t="s">
        <v>799</v>
      </c>
      <c r="E935" s="36">
        <v>414</v>
      </c>
      <c r="F935" s="52" t="s">
        <v>1594</v>
      </c>
      <c r="G935" s="34" t="s">
        <v>1</v>
      </c>
      <c r="H935" s="46">
        <v>12</v>
      </c>
      <c r="I935" s="53"/>
      <c r="J935" s="22">
        <f t="shared" si="126"/>
        <v>0</v>
      </c>
      <c r="K935" s="22">
        <f t="shared" si="127"/>
        <v>0</v>
      </c>
    </row>
    <row r="936" spans="2:11" ht="45" x14ac:dyDescent="0.25">
      <c r="B936" s="49">
        <v>10007060</v>
      </c>
      <c r="C936" s="13" t="s">
        <v>215</v>
      </c>
      <c r="D936" s="13" t="s">
        <v>799</v>
      </c>
      <c r="E936" s="36">
        <v>408</v>
      </c>
      <c r="F936" s="52" t="s">
        <v>1595</v>
      </c>
      <c r="G936" s="34" t="s">
        <v>1</v>
      </c>
      <c r="H936" s="46">
        <v>12</v>
      </c>
      <c r="I936" s="53"/>
      <c r="J936" s="22">
        <f t="shared" si="126"/>
        <v>0</v>
      </c>
      <c r="K936" s="22">
        <f t="shared" si="127"/>
        <v>0</v>
      </c>
    </row>
    <row r="937" spans="2:11" ht="45" x14ac:dyDescent="0.25">
      <c r="B937" s="49">
        <v>10007061</v>
      </c>
      <c r="C937" s="13" t="s">
        <v>215</v>
      </c>
      <c r="D937" s="13" t="s">
        <v>799</v>
      </c>
      <c r="E937" s="36">
        <v>34622</v>
      </c>
      <c r="F937" s="30" t="s">
        <v>1596</v>
      </c>
      <c r="G937" s="34" t="s">
        <v>2</v>
      </c>
      <c r="H937" s="46">
        <v>30</v>
      </c>
      <c r="I937" s="22"/>
      <c r="J937" s="22">
        <f t="shared" si="126"/>
        <v>0</v>
      </c>
      <c r="K937" s="22">
        <f t="shared" si="127"/>
        <v>0</v>
      </c>
    </row>
    <row r="938" spans="2:11" ht="45" x14ac:dyDescent="0.25">
      <c r="B938" s="49">
        <v>10007062</v>
      </c>
      <c r="C938" s="13" t="s">
        <v>215</v>
      </c>
      <c r="D938" s="13" t="s">
        <v>799</v>
      </c>
      <c r="E938" s="36">
        <v>11963</v>
      </c>
      <c r="F938" s="52" t="s">
        <v>1597</v>
      </c>
      <c r="G938" s="34" t="s">
        <v>1</v>
      </c>
      <c r="H938" s="46">
        <v>500</v>
      </c>
      <c r="I938" s="22"/>
      <c r="J938" s="22">
        <f t="shared" si="126"/>
        <v>0</v>
      </c>
      <c r="K938" s="22">
        <f t="shared" si="127"/>
        <v>0</v>
      </c>
    </row>
    <row r="939" spans="2:11" ht="45" x14ac:dyDescent="0.25">
      <c r="B939" s="49">
        <v>10007063</v>
      </c>
      <c r="C939" s="13" t="s">
        <v>214</v>
      </c>
      <c r="D939" s="13" t="s">
        <v>799</v>
      </c>
      <c r="E939" s="36" t="s">
        <v>65</v>
      </c>
      <c r="F939" s="52" t="s">
        <v>1598</v>
      </c>
      <c r="G939" s="34" t="s">
        <v>2</v>
      </c>
      <c r="H939" s="46">
        <v>5100</v>
      </c>
      <c r="I939" s="22"/>
      <c r="J939" s="22">
        <f t="shared" si="126"/>
        <v>0</v>
      </c>
      <c r="K939" s="22">
        <f t="shared" si="127"/>
        <v>0</v>
      </c>
    </row>
    <row r="940" spans="2:11" ht="45" x14ac:dyDescent="0.25">
      <c r="B940" s="49">
        <v>10007064</v>
      </c>
      <c r="C940" s="13" t="s">
        <v>214</v>
      </c>
      <c r="D940" s="13" t="s">
        <v>799</v>
      </c>
      <c r="E940" s="36" t="s">
        <v>65</v>
      </c>
      <c r="F940" s="52" t="s">
        <v>1599</v>
      </c>
      <c r="G940" s="34" t="s">
        <v>2</v>
      </c>
      <c r="H940" s="46">
        <v>2600</v>
      </c>
      <c r="I940" s="22"/>
      <c r="J940" s="22">
        <f t="shared" si="126"/>
        <v>0</v>
      </c>
      <c r="K940" s="22">
        <f t="shared" si="127"/>
        <v>0</v>
      </c>
    </row>
    <row r="941" spans="2:11" ht="45" x14ac:dyDescent="0.25">
      <c r="B941" s="49">
        <v>10007065</v>
      </c>
      <c r="C941" s="13" t="s">
        <v>214</v>
      </c>
      <c r="D941" s="13" t="s">
        <v>799</v>
      </c>
      <c r="E941" s="36" t="s">
        <v>65</v>
      </c>
      <c r="F941" s="52" t="s">
        <v>1600</v>
      </c>
      <c r="G941" s="34" t="s">
        <v>2</v>
      </c>
      <c r="H941" s="46">
        <v>2600</v>
      </c>
      <c r="I941" s="22"/>
      <c r="J941" s="22">
        <f t="shared" ref="J941:J996" si="128">I941*H941</f>
        <v>0</v>
      </c>
      <c r="K941" s="22">
        <f t="shared" ref="K941:K996" si="129">J941*$O$1</f>
        <v>0</v>
      </c>
    </row>
    <row r="942" spans="2:11" ht="45" x14ac:dyDescent="0.25">
      <c r="B942" s="49">
        <v>10007066</v>
      </c>
      <c r="C942" s="13" t="s">
        <v>214</v>
      </c>
      <c r="D942" s="13" t="s">
        <v>799</v>
      </c>
      <c r="E942" s="36" t="s">
        <v>65</v>
      </c>
      <c r="F942" s="52" t="s">
        <v>1601</v>
      </c>
      <c r="G942" s="34" t="s">
        <v>2</v>
      </c>
      <c r="H942" s="46">
        <v>1400</v>
      </c>
      <c r="I942" s="22"/>
      <c r="J942" s="22">
        <f t="shared" si="128"/>
        <v>0</v>
      </c>
      <c r="K942" s="22">
        <f t="shared" si="129"/>
        <v>0</v>
      </c>
    </row>
    <row r="943" spans="2:11" ht="45" x14ac:dyDescent="0.25">
      <c r="B943" s="49">
        <v>10007067</v>
      </c>
      <c r="C943" s="13" t="s">
        <v>214</v>
      </c>
      <c r="D943" s="13" t="s">
        <v>799</v>
      </c>
      <c r="E943" s="36" t="s">
        <v>65</v>
      </c>
      <c r="F943" s="52" t="s">
        <v>1602</v>
      </c>
      <c r="G943" s="34" t="s">
        <v>2</v>
      </c>
      <c r="H943" s="46">
        <v>2600</v>
      </c>
      <c r="I943" s="22"/>
      <c r="J943" s="22">
        <f t="shared" si="128"/>
        <v>0</v>
      </c>
      <c r="K943" s="22">
        <f t="shared" si="129"/>
        <v>0</v>
      </c>
    </row>
    <row r="944" spans="2:11" ht="45" x14ac:dyDescent="0.25">
      <c r="B944" s="49">
        <v>10007068</v>
      </c>
      <c r="C944" s="13" t="s">
        <v>214</v>
      </c>
      <c r="D944" s="13" t="s">
        <v>799</v>
      </c>
      <c r="E944" s="36" t="s">
        <v>65</v>
      </c>
      <c r="F944" s="52" t="s">
        <v>1603</v>
      </c>
      <c r="G944" s="34" t="s">
        <v>2</v>
      </c>
      <c r="H944" s="46">
        <v>1400</v>
      </c>
      <c r="I944" s="22"/>
      <c r="J944" s="22">
        <f t="shared" si="128"/>
        <v>0</v>
      </c>
      <c r="K944" s="22">
        <f t="shared" si="129"/>
        <v>0</v>
      </c>
    </row>
    <row r="945" spans="2:11" ht="45" x14ac:dyDescent="0.25">
      <c r="B945" s="49">
        <v>10007069</v>
      </c>
      <c r="C945" s="13" t="s">
        <v>214</v>
      </c>
      <c r="D945" s="13" t="s">
        <v>799</v>
      </c>
      <c r="E945" s="36" t="s">
        <v>66</v>
      </c>
      <c r="F945" s="52" t="s">
        <v>1661</v>
      </c>
      <c r="G945" s="34" t="s">
        <v>2</v>
      </c>
      <c r="H945" s="46">
        <v>1200</v>
      </c>
      <c r="I945" s="22"/>
      <c r="J945" s="22">
        <f t="shared" si="128"/>
        <v>0</v>
      </c>
      <c r="K945" s="22">
        <f t="shared" si="129"/>
        <v>0</v>
      </c>
    </row>
    <row r="946" spans="2:11" ht="45" x14ac:dyDescent="0.25">
      <c r="B946" s="49">
        <v>10007070</v>
      </c>
      <c r="C946" s="13" t="s">
        <v>214</v>
      </c>
      <c r="D946" s="13" t="s">
        <v>799</v>
      </c>
      <c r="E946" s="36" t="s">
        <v>67</v>
      </c>
      <c r="F946" s="52" t="s">
        <v>1662</v>
      </c>
      <c r="G946" s="34" t="s">
        <v>2</v>
      </c>
      <c r="H946" s="46">
        <v>600</v>
      </c>
      <c r="I946" s="22"/>
      <c r="J946" s="22">
        <f t="shared" si="128"/>
        <v>0</v>
      </c>
      <c r="K946" s="22">
        <f t="shared" si="129"/>
        <v>0</v>
      </c>
    </row>
    <row r="947" spans="2:11" ht="45" x14ac:dyDescent="0.25">
      <c r="B947" s="49">
        <v>10007071</v>
      </c>
      <c r="C947" s="13" t="s">
        <v>214</v>
      </c>
      <c r="D947" s="13" t="s">
        <v>799</v>
      </c>
      <c r="E947" s="36" t="s">
        <v>68</v>
      </c>
      <c r="F947" s="52" t="s">
        <v>1663</v>
      </c>
      <c r="G947" s="34" t="s">
        <v>2</v>
      </c>
      <c r="H947" s="46">
        <v>250</v>
      </c>
      <c r="I947" s="22"/>
      <c r="J947" s="22">
        <f t="shared" si="128"/>
        <v>0</v>
      </c>
      <c r="K947" s="22">
        <f t="shared" si="129"/>
        <v>0</v>
      </c>
    </row>
    <row r="948" spans="2:11" ht="45" x14ac:dyDescent="0.25">
      <c r="B948" s="49">
        <v>10007072</v>
      </c>
      <c r="C948" s="13" t="s">
        <v>214</v>
      </c>
      <c r="D948" s="13" t="s">
        <v>799</v>
      </c>
      <c r="E948" s="36" t="s">
        <v>99</v>
      </c>
      <c r="F948" s="52" t="s">
        <v>1604</v>
      </c>
      <c r="G948" s="34" t="s">
        <v>1</v>
      </c>
      <c r="H948" s="46">
        <v>4</v>
      </c>
      <c r="I948" s="22"/>
      <c r="J948" s="22">
        <f t="shared" si="128"/>
        <v>0</v>
      </c>
      <c r="K948" s="22">
        <f t="shared" si="129"/>
        <v>0</v>
      </c>
    </row>
    <row r="949" spans="2:11" ht="45" x14ac:dyDescent="0.25">
      <c r="B949" s="49">
        <v>10007073</v>
      </c>
      <c r="C949" s="13" t="s">
        <v>215</v>
      </c>
      <c r="D949" s="13" t="s">
        <v>799</v>
      </c>
      <c r="E949" s="36">
        <v>11863</v>
      </c>
      <c r="F949" s="52" t="s">
        <v>1605</v>
      </c>
      <c r="G949" s="34" t="s">
        <v>1</v>
      </c>
      <c r="H949" s="46">
        <v>4</v>
      </c>
      <c r="I949" s="22"/>
      <c r="J949" s="22">
        <f t="shared" si="128"/>
        <v>0</v>
      </c>
      <c r="K949" s="22">
        <f t="shared" si="129"/>
        <v>0</v>
      </c>
    </row>
    <row r="950" spans="2:11" ht="45" x14ac:dyDescent="0.25">
      <c r="B950" s="49">
        <v>10007074</v>
      </c>
      <c r="C950" s="13" t="s">
        <v>215</v>
      </c>
      <c r="D950" s="13" t="s">
        <v>799</v>
      </c>
      <c r="E950" s="36">
        <v>39810</v>
      </c>
      <c r="F950" s="30" t="s">
        <v>1582</v>
      </c>
      <c r="G950" s="34" t="s">
        <v>1</v>
      </c>
      <c r="H950" s="46">
        <v>45</v>
      </c>
      <c r="I950" s="22"/>
      <c r="J950" s="22">
        <f t="shared" si="128"/>
        <v>0</v>
      </c>
      <c r="K950" s="22">
        <f t="shared" si="129"/>
        <v>0</v>
      </c>
    </row>
    <row r="951" spans="2:11" ht="150" x14ac:dyDescent="0.25">
      <c r="B951" s="49">
        <v>10007075</v>
      </c>
      <c r="C951" s="13" t="s">
        <v>214</v>
      </c>
      <c r="D951" s="13" t="s">
        <v>797</v>
      </c>
      <c r="E951" s="36" t="s">
        <v>2352</v>
      </c>
      <c r="F951" s="30" t="s">
        <v>1975</v>
      </c>
      <c r="G951" s="34" t="s">
        <v>1</v>
      </c>
      <c r="H951" s="46">
        <v>1</v>
      </c>
      <c r="I951" s="22"/>
      <c r="J951" s="22">
        <f t="shared" si="128"/>
        <v>0</v>
      </c>
      <c r="K951" s="22">
        <f t="shared" si="129"/>
        <v>0</v>
      </c>
    </row>
    <row r="952" spans="2:11" ht="45" x14ac:dyDescent="0.25">
      <c r="B952" s="49">
        <v>10007076</v>
      </c>
      <c r="C952" s="13" t="s">
        <v>214</v>
      </c>
      <c r="D952" s="13" t="s">
        <v>799</v>
      </c>
      <c r="E952" s="36" t="s">
        <v>68</v>
      </c>
      <c r="F952" s="30" t="s">
        <v>1664</v>
      </c>
      <c r="G952" s="34" t="s">
        <v>2</v>
      </c>
      <c r="H952" s="46">
        <v>120</v>
      </c>
      <c r="I952" s="22"/>
      <c r="J952" s="22">
        <f t="shared" si="128"/>
        <v>0</v>
      </c>
      <c r="K952" s="22">
        <f t="shared" si="129"/>
        <v>0</v>
      </c>
    </row>
    <row r="953" spans="2:11" ht="45" x14ac:dyDescent="0.25">
      <c r="B953" s="49">
        <v>10007077</v>
      </c>
      <c r="C953" s="13" t="s">
        <v>215</v>
      </c>
      <c r="D953" s="13" t="s">
        <v>799</v>
      </c>
      <c r="E953" s="36">
        <v>1597</v>
      </c>
      <c r="F953" s="30" t="s">
        <v>1665</v>
      </c>
      <c r="G953" s="34" t="s">
        <v>1</v>
      </c>
      <c r="H953" s="46">
        <v>8</v>
      </c>
      <c r="I953" s="22"/>
      <c r="J953" s="22">
        <f t="shared" si="128"/>
        <v>0</v>
      </c>
      <c r="K953" s="22">
        <f t="shared" si="129"/>
        <v>0</v>
      </c>
    </row>
    <row r="954" spans="2:11" ht="45" x14ac:dyDescent="0.25">
      <c r="B954" s="49">
        <v>10007078</v>
      </c>
      <c r="C954" s="13" t="s">
        <v>215</v>
      </c>
      <c r="D954" s="13" t="s">
        <v>799</v>
      </c>
      <c r="E954" s="36">
        <v>1597</v>
      </c>
      <c r="F954" s="30" t="s">
        <v>1666</v>
      </c>
      <c r="G954" s="34" t="s">
        <v>1</v>
      </c>
      <c r="H954" s="46">
        <v>8</v>
      </c>
      <c r="I954" s="22"/>
      <c r="J954" s="22">
        <f t="shared" si="128"/>
        <v>0</v>
      </c>
      <c r="K954" s="22">
        <f t="shared" si="129"/>
        <v>0</v>
      </c>
    </row>
    <row r="955" spans="2:11" ht="150" x14ac:dyDescent="0.25">
      <c r="B955" s="49">
        <v>10007079</v>
      </c>
      <c r="C955" s="13" t="s">
        <v>214</v>
      </c>
      <c r="D955" s="13" t="s">
        <v>797</v>
      </c>
      <c r="E955" s="36" t="s">
        <v>2353</v>
      </c>
      <c r="F955" s="30" t="s">
        <v>1976</v>
      </c>
      <c r="G955" s="34" t="s">
        <v>1</v>
      </c>
      <c r="H955" s="46">
        <v>1</v>
      </c>
      <c r="I955" s="22"/>
      <c r="J955" s="22">
        <f t="shared" si="128"/>
        <v>0</v>
      </c>
      <c r="K955" s="22">
        <f t="shared" si="129"/>
        <v>0</v>
      </c>
    </row>
    <row r="956" spans="2:11" ht="45" x14ac:dyDescent="0.25">
      <c r="B956" s="49">
        <v>10007080</v>
      </c>
      <c r="C956" s="13" t="s">
        <v>214</v>
      </c>
      <c r="D956" s="13" t="s">
        <v>799</v>
      </c>
      <c r="E956" s="36" t="s">
        <v>76</v>
      </c>
      <c r="F956" s="30" t="s">
        <v>1606</v>
      </c>
      <c r="G956" s="34" t="s">
        <v>2</v>
      </c>
      <c r="H956" s="46">
        <v>180</v>
      </c>
      <c r="I956" s="22"/>
      <c r="J956" s="22">
        <f t="shared" si="128"/>
        <v>0</v>
      </c>
      <c r="K956" s="22">
        <f t="shared" si="129"/>
        <v>0</v>
      </c>
    </row>
    <row r="957" spans="2:11" ht="45" x14ac:dyDescent="0.25">
      <c r="B957" s="49">
        <v>10007081</v>
      </c>
      <c r="C957" s="13" t="s">
        <v>215</v>
      </c>
      <c r="D957" s="13" t="s">
        <v>799</v>
      </c>
      <c r="E957" s="36">
        <v>1599</v>
      </c>
      <c r="F957" s="30" t="s">
        <v>1607</v>
      </c>
      <c r="G957" s="34" t="s">
        <v>1</v>
      </c>
      <c r="H957" s="46">
        <v>8</v>
      </c>
      <c r="I957" s="22"/>
      <c r="J957" s="22">
        <f t="shared" si="128"/>
        <v>0</v>
      </c>
      <c r="K957" s="22">
        <f t="shared" si="129"/>
        <v>0</v>
      </c>
    </row>
    <row r="958" spans="2:11" ht="45" x14ac:dyDescent="0.25">
      <c r="B958" s="49">
        <v>10007082</v>
      </c>
      <c r="C958" s="13" t="s">
        <v>215</v>
      </c>
      <c r="D958" s="13" t="s">
        <v>799</v>
      </c>
      <c r="E958" s="36">
        <v>1599</v>
      </c>
      <c r="F958" s="30" t="s">
        <v>1608</v>
      </c>
      <c r="G958" s="34" t="s">
        <v>1</v>
      </c>
      <c r="H958" s="46">
        <v>8</v>
      </c>
      <c r="I958" s="22"/>
      <c r="J958" s="22">
        <f t="shared" si="128"/>
        <v>0</v>
      </c>
      <c r="K958" s="22">
        <f t="shared" si="129"/>
        <v>0</v>
      </c>
    </row>
    <row r="959" spans="2:11" ht="150" x14ac:dyDescent="0.25">
      <c r="B959" s="49">
        <v>10007083</v>
      </c>
      <c r="C959" s="13" t="s">
        <v>214</v>
      </c>
      <c r="D959" s="13" t="s">
        <v>797</v>
      </c>
      <c r="E959" s="36" t="s">
        <v>2354</v>
      </c>
      <c r="F959" s="30" t="s">
        <v>1977</v>
      </c>
      <c r="G959" s="34" t="s">
        <v>1</v>
      </c>
      <c r="H959" s="46">
        <v>1</v>
      </c>
      <c r="I959" s="22"/>
      <c r="J959" s="22">
        <f t="shared" si="128"/>
        <v>0</v>
      </c>
      <c r="K959" s="22">
        <f t="shared" si="129"/>
        <v>0</v>
      </c>
    </row>
    <row r="960" spans="2:11" ht="45" x14ac:dyDescent="0.25">
      <c r="B960" s="49">
        <v>10007084</v>
      </c>
      <c r="C960" s="13" t="s">
        <v>215</v>
      </c>
      <c r="D960" s="13" t="s">
        <v>799</v>
      </c>
      <c r="E960" s="36" t="s">
        <v>67</v>
      </c>
      <c r="F960" s="30" t="s">
        <v>1656</v>
      </c>
      <c r="G960" s="34" t="s">
        <v>2</v>
      </c>
      <c r="H960" s="46">
        <v>120</v>
      </c>
      <c r="I960" s="22"/>
      <c r="J960" s="22">
        <f t="shared" si="128"/>
        <v>0</v>
      </c>
      <c r="K960" s="22">
        <f t="shared" si="129"/>
        <v>0</v>
      </c>
    </row>
    <row r="961" spans="2:11" ht="45" x14ac:dyDescent="0.25">
      <c r="B961" s="49">
        <v>10007085</v>
      </c>
      <c r="C961" s="13" t="s">
        <v>215</v>
      </c>
      <c r="D961" s="13" t="s">
        <v>799</v>
      </c>
      <c r="E961" s="36">
        <v>11863</v>
      </c>
      <c r="F961" s="52" t="s">
        <v>1614</v>
      </c>
      <c r="G961" s="34" t="s">
        <v>1</v>
      </c>
      <c r="H961" s="46">
        <v>8</v>
      </c>
      <c r="I961" s="22"/>
      <c r="J961" s="22">
        <f t="shared" si="128"/>
        <v>0</v>
      </c>
      <c r="K961" s="22">
        <f t="shared" si="129"/>
        <v>0</v>
      </c>
    </row>
    <row r="962" spans="2:11" ht="45" x14ac:dyDescent="0.25">
      <c r="B962" s="49">
        <v>10007086</v>
      </c>
      <c r="C962" s="13" t="s">
        <v>215</v>
      </c>
      <c r="D962" s="13" t="s">
        <v>799</v>
      </c>
      <c r="E962" s="36">
        <v>11863</v>
      </c>
      <c r="F962" s="52" t="s">
        <v>1615</v>
      </c>
      <c r="G962" s="34" t="s">
        <v>1</v>
      </c>
      <c r="H962" s="46">
        <v>8</v>
      </c>
      <c r="I962" s="22"/>
      <c r="J962" s="22">
        <f t="shared" si="128"/>
        <v>0</v>
      </c>
      <c r="K962" s="22">
        <f t="shared" si="129"/>
        <v>0</v>
      </c>
    </row>
    <row r="963" spans="2:11" ht="45" x14ac:dyDescent="0.25">
      <c r="B963" s="49">
        <v>10007087</v>
      </c>
      <c r="C963" s="13" t="s">
        <v>214</v>
      </c>
      <c r="D963" s="13" t="s">
        <v>797</v>
      </c>
      <c r="E963" s="36" t="s">
        <v>2355</v>
      </c>
      <c r="F963" s="30" t="s">
        <v>1956</v>
      </c>
      <c r="G963" s="34" t="s">
        <v>1</v>
      </c>
      <c r="H963" s="46">
        <v>1</v>
      </c>
      <c r="I963" s="22"/>
      <c r="J963" s="22">
        <f t="shared" si="128"/>
        <v>0</v>
      </c>
      <c r="K963" s="22">
        <f t="shared" si="129"/>
        <v>0</v>
      </c>
    </row>
    <row r="964" spans="2:11" ht="45" x14ac:dyDescent="0.25">
      <c r="B964" s="49">
        <v>10007088</v>
      </c>
      <c r="C964" s="13" t="s">
        <v>214</v>
      </c>
      <c r="D964" s="13" t="s">
        <v>799</v>
      </c>
      <c r="E964" s="36" t="s">
        <v>94</v>
      </c>
      <c r="F964" s="52" t="s">
        <v>1610</v>
      </c>
      <c r="G964" s="34" t="s">
        <v>1</v>
      </c>
      <c r="H964" s="46">
        <v>1</v>
      </c>
      <c r="I964" s="22"/>
      <c r="J964" s="22">
        <f t="shared" si="128"/>
        <v>0</v>
      </c>
      <c r="K964" s="22">
        <f t="shared" si="129"/>
        <v>0</v>
      </c>
    </row>
    <row r="965" spans="2:11" ht="45" x14ac:dyDescent="0.25">
      <c r="B965" s="49">
        <v>10007089</v>
      </c>
      <c r="C965" s="13" t="s">
        <v>214</v>
      </c>
      <c r="D965" s="13" t="s">
        <v>799</v>
      </c>
      <c r="E965" s="36" t="s">
        <v>91</v>
      </c>
      <c r="F965" s="52" t="s">
        <v>1611</v>
      </c>
      <c r="G965" s="34" t="s">
        <v>1</v>
      </c>
      <c r="H965" s="46">
        <v>4</v>
      </c>
      <c r="I965" s="22"/>
      <c r="J965" s="22">
        <f t="shared" si="128"/>
        <v>0</v>
      </c>
      <c r="K965" s="22">
        <f t="shared" si="129"/>
        <v>0</v>
      </c>
    </row>
    <row r="966" spans="2:11" ht="45" x14ac:dyDescent="0.25">
      <c r="B966" s="49">
        <v>10007090</v>
      </c>
      <c r="C966" s="13" t="s">
        <v>214</v>
      </c>
      <c r="D966" s="13" t="s">
        <v>799</v>
      </c>
      <c r="E966" s="36" t="s">
        <v>93</v>
      </c>
      <c r="F966" s="52" t="s">
        <v>1612</v>
      </c>
      <c r="G966" s="34" t="s">
        <v>1</v>
      </c>
      <c r="H966" s="46">
        <v>1</v>
      </c>
      <c r="I966" s="22"/>
      <c r="J966" s="22">
        <f t="shared" si="128"/>
        <v>0</v>
      </c>
      <c r="K966" s="22">
        <f t="shared" si="129"/>
        <v>0</v>
      </c>
    </row>
    <row r="967" spans="2:11" ht="45" x14ac:dyDescent="0.25">
      <c r="B967" s="49">
        <v>10007091</v>
      </c>
      <c r="C967" s="13" t="s">
        <v>214</v>
      </c>
      <c r="D967" s="13" t="s">
        <v>799</v>
      </c>
      <c r="E967" s="36" t="s">
        <v>68</v>
      </c>
      <c r="F967" s="30" t="s">
        <v>1664</v>
      </c>
      <c r="G967" s="34" t="s">
        <v>2</v>
      </c>
      <c r="H967" s="46">
        <v>40</v>
      </c>
      <c r="I967" s="22"/>
      <c r="J967" s="22">
        <f t="shared" si="128"/>
        <v>0</v>
      </c>
      <c r="K967" s="22">
        <f t="shared" si="129"/>
        <v>0</v>
      </c>
    </row>
    <row r="968" spans="2:11" ht="45" x14ac:dyDescent="0.25">
      <c r="B968" s="49">
        <v>10007092</v>
      </c>
      <c r="C968" s="13" t="s">
        <v>215</v>
      </c>
      <c r="D968" s="13" t="s">
        <v>799</v>
      </c>
      <c r="E968" s="36">
        <v>1597</v>
      </c>
      <c r="F968" s="30" t="s">
        <v>1665</v>
      </c>
      <c r="G968" s="34" t="s">
        <v>1</v>
      </c>
      <c r="H968" s="46">
        <v>16</v>
      </c>
      <c r="I968" s="22"/>
      <c r="J968" s="22">
        <f t="shared" si="128"/>
        <v>0</v>
      </c>
      <c r="K968" s="22">
        <f t="shared" si="129"/>
        <v>0</v>
      </c>
    </row>
    <row r="969" spans="2:11" ht="45" x14ac:dyDescent="0.25">
      <c r="B969" s="49">
        <v>10007093</v>
      </c>
      <c r="C969" s="13" t="s">
        <v>215</v>
      </c>
      <c r="D969" s="13" t="s">
        <v>799</v>
      </c>
      <c r="E969" s="36">
        <v>1597</v>
      </c>
      <c r="F969" s="30" t="s">
        <v>1666</v>
      </c>
      <c r="G969" s="34" t="s">
        <v>1</v>
      </c>
      <c r="H969" s="46">
        <v>16</v>
      </c>
      <c r="I969" s="22"/>
      <c r="J969" s="22">
        <f t="shared" si="128"/>
        <v>0</v>
      </c>
      <c r="K969" s="22">
        <f t="shared" si="129"/>
        <v>0</v>
      </c>
    </row>
    <row r="970" spans="2:11" ht="150" x14ac:dyDescent="0.25">
      <c r="B970" s="49">
        <v>10007094</v>
      </c>
      <c r="C970" s="13" t="s">
        <v>214</v>
      </c>
      <c r="D970" s="13" t="s">
        <v>797</v>
      </c>
      <c r="E970" s="36" t="s">
        <v>2356</v>
      </c>
      <c r="F970" s="30" t="s">
        <v>1978</v>
      </c>
      <c r="G970" s="34" t="s">
        <v>1</v>
      </c>
      <c r="H970" s="46">
        <v>1</v>
      </c>
      <c r="I970" s="22"/>
      <c r="J970" s="22">
        <f t="shared" si="128"/>
        <v>0</v>
      </c>
      <c r="K970" s="22">
        <f t="shared" si="129"/>
        <v>0</v>
      </c>
    </row>
    <row r="971" spans="2:11" ht="45" x14ac:dyDescent="0.25">
      <c r="B971" s="49">
        <v>10007095</v>
      </c>
      <c r="C971" s="13" t="s">
        <v>214</v>
      </c>
      <c r="D971" s="13" t="s">
        <v>799</v>
      </c>
      <c r="E971" s="36" t="s">
        <v>78</v>
      </c>
      <c r="F971" s="30" t="s">
        <v>1667</v>
      </c>
      <c r="G971" s="34" t="s">
        <v>2</v>
      </c>
      <c r="H971" s="46">
        <v>120</v>
      </c>
      <c r="I971" s="22"/>
      <c r="J971" s="22">
        <f t="shared" si="128"/>
        <v>0</v>
      </c>
      <c r="K971" s="22">
        <f t="shared" si="129"/>
        <v>0</v>
      </c>
    </row>
    <row r="972" spans="2:11" ht="45" x14ac:dyDescent="0.25">
      <c r="B972" s="49">
        <v>10007096</v>
      </c>
      <c r="C972" s="13" t="s">
        <v>214</v>
      </c>
      <c r="D972" s="13" t="s">
        <v>799</v>
      </c>
      <c r="E972" s="36" t="s">
        <v>77</v>
      </c>
      <c r="F972" s="30" t="s">
        <v>1668</v>
      </c>
      <c r="G972" s="34" t="s">
        <v>2</v>
      </c>
      <c r="H972" s="46">
        <v>40</v>
      </c>
      <c r="I972" s="22"/>
      <c r="J972" s="22">
        <f t="shared" si="128"/>
        <v>0</v>
      </c>
      <c r="K972" s="22">
        <f t="shared" si="129"/>
        <v>0</v>
      </c>
    </row>
    <row r="973" spans="2:11" ht="45" x14ac:dyDescent="0.25">
      <c r="B973" s="49">
        <v>10007097</v>
      </c>
      <c r="C973" s="13" t="s">
        <v>215</v>
      </c>
      <c r="D973" s="13" t="s">
        <v>799</v>
      </c>
      <c r="E973" s="36">
        <v>11862</v>
      </c>
      <c r="F973" s="52" t="s">
        <v>1669</v>
      </c>
      <c r="G973" s="34" t="s">
        <v>1</v>
      </c>
      <c r="H973" s="46">
        <v>8</v>
      </c>
      <c r="I973" s="22"/>
      <c r="J973" s="22">
        <f t="shared" si="128"/>
        <v>0</v>
      </c>
      <c r="K973" s="22">
        <f t="shared" si="129"/>
        <v>0</v>
      </c>
    </row>
    <row r="974" spans="2:11" ht="45" x14ac:dyDescent="0.25">
      <c r="B974" s="49">
        <v>10007098</v>
      </c>
      <c r="C974" s="13" t="s">
        <v>215</v>
      </c>
      <c r="D974" s="13" t="s">
        <v>799</v>
      </c>
      <c r="E974" s="36">
        <v>11863</v>
      </c>
      <c r="F974" s="30" t="s">
        <v>1670</v>
      </c>
      <c r="G974" s="34" t="s">
        <v>1</v>
      </c>
      <c r="H974" s="46">
        <v>8</v>
      </c>
      <c r="I974" s="22"/>
      <c r="J974" s="22">
        <f t="shared" si="128"/>
        <v>0</v>
      </c>
      <c r="K974" s="22">
        <f t="shared" si="129"/>
        <v>0</v>
      </c>
    </row>
    <row r="975" spans="2:11" ht="45" x14ac:dyDescent="0.25">
      <c r="B975" s="49">
        <v>10007099</v>
      </c>
      <c r="C975" s="13" t="s">
        <v>215</v>
      </c>
      <c r="D975" s="13" t="s">
        <v>799</v>
      </c>
      <c r="E975" s="36">
        <v>1550</v>
      </c>
      <c r="F975" s="30" t="s">
        <v>1671</v>
      </c>
      <c r="G975" s="34" t="s">
        <v>1</v>
      </c>
      <c r="H975" s="46">
        <v>8</v>
      </c>
      <c r="I975" s="22"/>
      <c r="J975" s="22">
        <f t="shared" si="128"/>
        <v>0</v>
      </c>
      <c r="K975" s="22">
        <f t="shared" si="129"/>
        <v>0</v>
      </c>
    </row>
    <row r="976" spans="2:11" ht="45" x14ac:dyDescent="0.25">
      <c r="B976" s="49">
        <v>10007100</v>
      </c>
      <c r="C976" s="13" t="s">
        <v>215</v>
      </c>
      <c r="D976" s="13" t="s">
        <v>799</v>
      </c>
      <c r="E976" s="36">
        <v>1599</v>
      </c>
      <c r="F976" s="30" t="s">
        <v>1672</v>
      </c>
      <c r="G976" s="34" t="s">
        <v>1</v>
      </c>
      <c r="H976" s="46">
        <v>8</v>
      </c>
      <c r="I976" s="22"/>
      <c r="J976" s="22">
        <f t="shared" si="128"/>
        <v>0</v>
      </c>
      <c r="K976" s="22">
        <f t="shared" si="129"/>
        <v>0</v>
      </c>
    </row>
    <row r="977" spans="2:11" ht="150" x14ac:dyDescent="0.25">
      <c r="B977" s="49">
        <v>10007101</v>
      </c>
      <c r="C977" s="13" t="s">
        <v>214</v>
      </c>
      <c r="D977" s="13" t="s">
        <v>797</v>
      </c>
      <c r="E977" s="36" t="s">
        <v>2357</v>
      </c>
      <c r="F977" s="30" t="s">
        <v>1979</v>
      </c>
      <c r="G977" s="34" t="s">
        <v>1</v>
      </c>
      <c r="H977" s="46">
        <v>1</v>
      </c>
      <c r="I977" s="22"/>
      <c r="J977" s="22">
        <f t="shared" si="128"/>
        <v>0</v>
      </c>
      <c r="K977" s="22">
        <f t="shared" si="129"/>
        <v>0</v>
      </c>
    </row>
    <row r="978" spans="2:11" ht="45" x14ac:dyDescent="0.25">
      <c r="B978" s="49">
        <v>10007102</v>
      </c>
      <c r="C978" s="13" t="s">
        <v>214</v>
      </c>
      <c r="D978" s="13" t="s">
        <v>799</v>
      </c>
      <c r="E978" s="36" t="s">
        <v>81</v>
      </c>
      <c r="F978" s="30" t="s">
        <v>1673</v>
      </c>
      <c r="G978" s="34" t="s">
        <v>2</v>
      </c>
      <c r="H978" s="46">
        <v>180</v>
      </c>
      <c r="I978" s="22"/>
      <c r="J978" s="22">
        <f t="shared" si="128"/>
        <v>0</v>
      </c>
      <c r="K978" s="22">
        <f t="shared" si="129"/>
        <v>0</v>
      </c>
    </row>
    <row r="979" spans="2:11" ht="45" x14ac:dyDescent="0.25">
      <c r="B979" s="49">
        <v>10007103</v>
      </c>
      <c r="C979" s="13" t="s">
        <v>214</v>
      </c>
      <c r="D979" s="13" t="s">
        <v>799</v>
      </c>
      <c r="E979" s="36" t="s">
        <v>79</v>
      </c>
      <c r="F979" s="30" t="s">
        <v>1674</v>
      </c>
      <c r="G979" s="34" t="s">
        <v>2</v>
      </c>
      <c r="H979" s="46">
        <v>60</v>
      </c>
      <c r="I979" s="22"/>
      <c r="J979" s="22">
        <f t="shared" si="128"/>
        <v>0</v>
      </c>
      <c r="K979" s="22">
        <f t="shared" si="129"/>
        <v>0</v>
      </c>
    </row>
    <row r="980" spans="2:11" ht="45" x14ac:dyDescent="0.25">
      <c r="B980" s="49">
        <v>10007104</v>
      </c>
      <c r="C980" s="13" t="s">
        <v>215</v>
      </c>
      <c r="D980" s="13" t="s">
        <v>799</v>
      </c>
      <c r="E980" s="36">
        <v>11859</v>
      </c>
      <c r="F980" s="30" t="s">
        <v>1675</v>
      </c>
      <c r="G980" s="34" t="s">
        <v>1</v>
      </c>
      <c r="H980" s="46">
        <v>8</v>
      </c>
      <c r="I980" s="22"/>
      <c r="J980" s="22">
        <f t="shared" si="128"/>
        <v>0</v>
      </c>
      <c r="K980" s="22">
        <f t="shared" si="129"/>
        <v>0</v>
      </c>
    </row>
    <row r="981" spans="2:11" ht="45" x14ac:dyDescent="0.25">
      <c r="B981" s="49">
        <v>10007105</v>
      </c>
      <c r="C981" s="13" t="s">
        <v>215</v>
      </c>
      <c r="D981" s="13" t="s">
        <v>799</v>
      </c>
      <c r="E981" s="36">
        <v>11859</v>
      </c>
      <c r="F981" s="30" t="s">
        <v>1676</v>
      </c>
      <c r="G981" s="34" t="s">
        <v>1</v>
      </c>
      <c r="H981" s="46">
        <v>8</v>
      </c>
      <c r="I981" s="22"/>
      <c r="J981" s="22">
        <f t="shared" si="128"/>
        <v>0</v>
      </c>
      <c r="K981" s="22">
        <f t="shared" si="129"/>
        <v>0</v>
      </c>
    </row>
    <row r="982" spans="2:11" ht="45" x14ac:dyDescent="0.25">
      <c r="B982" s="49">
        <v>10007106</v>
      </c>
      <c r="C982" s="13" t="s">
        <v>215</v>
      </c>
      <c r="D982" s="13" t="s">
        <v>799</v>
      </c>
      <c r="E982" s="36">
        <v>11864</v>
      </c>
      <c r="F982" s="30" t="s">
        <v>1677</v>
      </c>
      <c r="G982" s="34" t="s">
        <v>1</v>
      </c>
      <c r="H982" s="46">
        <v>8</v>
      </c>
      <c r="I982" s="22"/>
      <c r="J982" s="22">
        <f t="shared" si="128"/>
        <v>0</v>
      </c>
      <c r="K982" s="22">
        <f t="shared" si="129"/>
        <v>0</v>
      </c>
    </row>
    <row r="983" spans="2:11" ht="45" x14ac:dyDescent="0.25">
      <c r="B983" s="49">
        <v>10007107</v>
      </c>
      <c r="C983" s="13" t="s">
        <v>215</v>
      </c>
      <c r="D983" s="13" t="s">
        <v>799</v>
      </c>
      <c r="E983" s="36">
        <v>11864</v>
      </c>
      <c r="F983" s="30" t="s">
        <v>1678</v>
      </c>
      <c r="G983" s="34" t="s">
        <v>1</v>
      </c>
      <c r="H983" s="46">
        <v>8</v>
      </c>
      <c r="I983" s="22"/>
      <c r="J983" s="22">
        <f t="shared" si="128"/>
        <v>0</v>
      </c>
      <c r="K983" s="22">
        <f t="shared" si="129"/>
        <v>0</v>
      </c>
    </row>
    <row r="984" spans="2:11" ht="45" x14ac:dyDescent="0.25">
      <c r="B984" s="49">
        <v>10007108</v>
      </c>
      <c r="C984" s="13" t="s">
        <v>215</v>
      </c>
      <c r="D984" s="13" t="s">
        <v>797</v>
      </c>
      <c r="E984" s="36" t="s">
        <v>2358</v>
      </c>
      <c r="F984" s="30" t="s">
        <v>1620</v>
      </c>
      <c r="G984" s="34" t="s">
        <v>1</v>
      </c>
      <c r="H984" s="46">
        <v>3</v>
      </c>
      <c r="I984" s="22"/>
      <c r="J984" s="22">
        <f t="shared" si="128"/>
        <v>0</v>
      </c>
      <c r="K984" s="22">
        <f t="shared" si="129"/>
        <v>0</v>
      </c>
    </row>
    <row r="985" spans="2:11" ht="45" x14ac:dyDescent="0.25">
      <c r="B985" s="49">
        <v>10007109</v>
      </c>
      <c r="C985" s="13" t="s">
        <v>215</v>
      </c>
      <c r="D985" s="13" t="s">
        <v>799</v>
      </c>
      <c r="E985" s="36">
        <v>20111</v>
      </c>
      <c r="F985" s="52" t="s">
        <v>1529</v>
      </c>
      <c r="G985" s="34" t="s">
        <v>1</v>
      </c>
      <c r="H985" s="46">
        <v>30</v>
      </c>
      <c r="I985" s="22"/>
      <c r="J985" s="22">
        <f t="shared" si="128"/>
        <v>0</v>
      </c>
      <c r="K985" s="22">
        <f t="shared" si="129"/>
        <v>0</v>
      </c>
    </row>
    <row r="986" spans="2:11" ht="45" x14ac:dyDescent="0.25">
      <c r="B986" s="49">
        <v>10007110</v>
      </c>
      <c r="C986" s="13" t="s">
        <v>215</v>
      </c>
      <c r="D986" s="13" t="s">
        <v>797</v>
      </c>
      <c r="E986" s="36" t="s">
        <v>2359</v>
      </c>
      <c r="F986" s="30" t="s">
        <v>1620</v>
      </c>
      <c r="G986" s="34" t="s">
        <v>1</v>
      </c>
      <c r="H986" s="46">
        <v>10</v>
      </c>
      <c r="I986" s="22"/>
      <c r="J986" s="22">
        <f t="shared" si="128"/>
        <v>0</v>
      </c>
      <c r="K986" s="22">
        <f t="shared" si="129"/>
        <v>0</v>
      </c>
    </row>
    <row r="987" spans="2:11" ht="45" x14ac:dyDescent="0.25">
      <c r="B987" s="49">
        <v>10007111</v>
      </c>
      <c r="C987" s="13" t="s">
        <v>215</v>
      </c>
      <c r="D987" s="13" t="s">
        <v>799</v>
      </c>
      <c r="E987" s="36">
        <v>39771</v>
      </c>
      <c r="F987" s="30" t="s">
        <v>1592</v>
      </c>
      <c r="G987" s="34" t="s">
        <v>1</v>
      </c>
      <c r="H987" s="46">
        <v>15</v>
      </c>
      <c r="I987" s="22"/>
      <c r="J987" s="22">
        <f t="shared" si="128"/>
        <v>0</v>
      </c>
      <c r="K987" s="22">
        <f t="shared" si="129"/>
        <v>0</v>
      </c>
    </row>
    <row r="988" spans="2:11" ht="150" x14ac:dyDescent="0.25">
      <c r="B988" s="49">
        <v>10007112</v>
      </c>
      <c r="C988" s="13" t="s">
        <v>214</v>
      </c>
      <c r="D988" s="13" t="s">
        <v>797</v>
      </c>
      <c r="E988" s="36" t="s">
        <v>2360</v>
      </c>
      <c r="F988" s="30" t="s">
        <v>1980</v>
      </c>
      <c r="G988" s="34" t="s">
        <v>1</v>
      </c>
      <c r="H988" s="46">
        <v>1</v>
      </c>
      <c r="I988" s="22"/>
      <c r="J988" s="22">
        <f t="shared" si="128"/>
        <v>0</v>
      </c>
      <c r="K988" s="22">
        <f t="shared" si="129"/>
        <v>0</v>
      </c>
    </row>
    <row r="989" spans="2:11" ht="45" x14ac:dyDescent="0.25">
      <c r="B989" s="49">
        <v>10007113</v>
      </c>
      <c r="C989" s="13" t="s">
        <v>214</v>
      </c>
      <c r="D989" s="13" t="s">
        <v>799</v>
      </c>
      <c r="E989" s="36" t="s">
        <v>67</v>
      </c>
      <c r="F989" s="30" t="s">
        <v>1613</v>
      </c>
      <c r="G989" s="34" t="s">
        <v>2</v>
      </c>
      <c r="H989" s="46">
        <v>100</v>
      </c>
      <c r="I989" s="22"/>
      <c r="J989" s="22">
        <f t="shared" si="128"/>
        <v>0</v>
      </c>
      <c r="K989" s="22">
        <f t="shared" si="129"/>
        <v>0</v>
      </c>
    </row>
    <row r="990" spans="2:11" ht="45" x14ac:dyDescent="0.25">
      <c r="B990" s="49">
        <v>10007114</v>
      </c>
      <c r="C990" s="13" t="s">
        <v>215</v>
      </c>
      <c r="D990" s="13" t="s">
        <v>799</v>
      </c>
      <c r="E990" s="36">
        <v>11863</v>
      </c>
      <c r="F990" s="52" t="s">
        <v>1614</v>
      </c>
      <c r="G990" s="34" t="s">
        <v>1</v>
      </c>
      <c r="H990" s="46">
        <v>8</v>
      </c>
      <c r="I990" s="22"/>
      <c r="J990" s="22">
        <f t="shared" si="128"/>
        <v>0</v>
      </c>
      <c r="K990" s="22">
        <f t="shared" si="129"/>
        <v>0</v>
      </c>
    </row>
    <row r="991" spans="2:11" ht="45" x14ac:dyDescent="0.25">
      <c r="B991" s="49">
        <v>10007115</v>
      </c>
      <c r="C991" s="13" t="s">
        <v>215</v>
      </c>
      <c r="D991" s="13" t="s">
        <v>799</v>
      </c>
      <c r="E991" s="36">
        <v>11863</v>
      </c>
      <c r="F991" s="30" t="s">
        <v>1615</v>
      </c>
      <c r="G991" s="34" t="s">
        <v>1</v>
      </c>
      <c r="H991" s="46">
        <v>8</v>
      </c>
      <c r="I991" s="22"/>
      <c r="J991" s="22">
        <f t="shared" si="128"/>
        <v>0</v>
      </c>
      <c r="K991" s="22">
        <f t="shared" si="129"/>
        <v>0</v>
      </c>
    </row>
    <row r="992" spans="2:11" ht="150" x14ac:dyDescent="0.25">
      <c r="B992" s="49">
        <v>10007116</v>
      </c>
      <c r="C992" s="13" t="s">
        <v>214</v>
      </c>
      <c r="D992" s="13" t="s">
        <v>797</v>
      </c>
      <c r="E992" s="36" t="s">
        <v>2361</v>
      </c>
      <c r="F992" s="30" t="s">
        <v>1981</v>
      </c>
      <c r="G992" s="34" t="s">
        <v>1</v>
      </c>
      <c r="H992" s="46">
        <v>1</v>
      </c>
      <c r="I992" s="22"/>
      <c r="J992" s="22">
        <f t="shared" si="128"/>
        <v>0</v>
      </c>
      <c r="K992" s="22">
        <f t="shared" si="129"/>
        <v>0</v>
      </c>
    </row>
    <row r="993" spans="2:14" ht="45" x14ac:dyDescent="0.25">
      <c r="B993" s="49">
        <v>10007117</v>
      </c>
      <c r="C993" s="13" t="s">
        <v>214</v>
      </c>
      <c r="D993" s="13" t="s">
        <v>799</v>
      </c>
      <c r="E993" s="36" t="s">
        <v>92</v>
      </c>
      <c r="F993" s="52" t="s">
        <v>1657</v>
      </c>
      <c r="G993" s="34" t="s">
        <v>1</v>
      </c>
      <c r="H993" s="46">
        <v>1</v>
      </c>
      <c r="I993" s="22"/>
      <c r="J993" s="22">
        <f t="shared" si="128"/>
        <v>0</v>
      </c>
      <c r="K993" s="22">
        <f t="shared" si="129"/>
        <v>0</v>
      </c>
    </row>
    <row r="994" spans="2:14" ht="45" x14ac:dyDescent="0.25">
      <c r="B994" s="49">
        <v>10007118</v>
      </c>
      <c r="C994" s="13" t="s">
        <v>214</v>
      </c>
      <c r="D994" s="13" t="s">
        <v>799</v>
      </c>
      <c r="E994" s="36" t="s">
        <v>67</v>
      </c>
      <c r="F994" s="30" t="s">
        <v>1613</v>
      </c>
      <c r="G994" s="34" t="s">
        <v>2</v>
      </c>
      <c r="H994" s="46">
        <v>40</v>
      </c>
      <c r="I994" s="22"/>
      <c r="J994" s="22">
        <f t="shared" si="128"/>
        <v>0</v>
      </c>
      <c r="K994" s="22">
        <f t="shared" si="129"/>
        <v>0</v>
      </c>
    </row>
    <row r="995" spans="2:14" ht="45" x14ac:dyDescent="0.25">
      <c r="B995" s="49">
        <v>10007119</v>
      </c>
      <c r="C995" s="13" t="s">
        <v>215</v>
      </c>
      <c r="D995" s="13" t="s">
        <v>799</v>
      </c>
      <c r="E995" s="36">
        <v>11863</v>
      </c>
      <c r="F995" s="52" t="s">
        <v>1614</v>
      </c>
      <c r="G995" s="34" t="s">
        <v>1</v>
      </c>
      <c r="H995" s="46">
        <v>8</v>
      </c>
      <c r="I995" s="22"/>
      <c r="J995" s="22">
        <f t="shared" si="128"/>
        <v>0</v>
      </c>
      <c r="K995" s="22">
        <f t="shared" si="129"/>
        <v>0</v>
      </c>
    </row>
    <row r="996" spans="2:14" ht="45" x14ac:dyDescent="0.25">
      <c r="B996" s="49">
        <v>10007120</v>
      </c>
      <c r="C996" s="13" t="s">
        <v>215</v>
      </c>
      <c r="D996" s="13" t="s">
        <v>799</v>
      </c>
      <c r="E996" s="36">
        <v>11863</v>
      </c>
      <c r="F996" s="30" t="s">
        <v>1615</v>
      </c>
      <c r="G996" s="34" t="s">
        <v>1</v>
      </c>
      <c r="H996" s="46">
        <v>8</v>
      </c>
      <c r="I996" s="22"/>
      <c r="J996" s="22">
        <f t="shared" si="128"/>
        <v>0</v>
      </c>
      <c r="K996" s="22">
        <f t="shared" si="129"/>
        <v>0</v>
      </c>
    </row>
    <row r="997" spans="2:14" ht="47.25" x14ac:dyDescent="0.25">
      <c r="B997" s="33">
        <v>10008</v>
      </c>
      <c r="C997" s="15"/>
      <c r="D997" s="15"/>
      <c r="E997" s="36"/>
      <c r="F997" s="42" t="s">
        <v>1679</v>
      </c>
      <c r="G997" s="23"/>
      <c r="H997" s="45"/>
      <c r="I997" s="23"/>
      <c r="J997" s="23">
        <f>SUM(J998:J1033)</f>
        <v>0</v>
      </c>
      <c r="K997" s="23">
        <f>SUM(K998:K1033)</f>
        <v>0</v>
      </c>
      <c r="M997" s="5"/>
      <c r="N997" s="43"/>
    </row>
    <row r="998" spans="2:14" ht="45" x14ac:dyDescent="0.25">
      <c r="B998" s="49">
        <v>10008001</v>
      </c>
      <c r="C998" s="13" t="s">
        <v>215</v>
      </c>
      <c r="D998" s="13" t="s">
        <v>799</v>
      </c>
      <c r="E998" s="36">
        <v>21136</v>
      </c>
      <c r="F998" s="30" t="s">
        <v>1680</v>
      </c>
      <c r="G998" s="34" t="s">
        <v>1</v>
      </c>
      <c r="H998" s="46">
        <v>45</v>
      </c>
      <c r="I998" s="22"/>
      <c r="J998" s="22">
        <f t="shared" ref="J998:J1033" si="130">I998*H998</f>
        <v>0</v>
      </c>
      <c r="K998" s="22">
        <f t="shared" ref="K998:K1033" si="131">J998*$O$1</f>
        <v>0</v>
      </c>
    </row>
    <row r="999" spans="2:14" ht="45" x14ac:dyDescent="0.25">
      <c r="B999" s="49">
        <v>10008002</v>
      </c>
      <c r="C999" s="13" t="s">
        <v>215</v>
      </c>
      <c r="D999" s="13" t="s">
        <v>799</v>
      </c>
      <c r="E999" s="36">
        <v>2617</v>
      </c>
      <c r="F999" s="30" t="s">
        <v>1573</v>
      </c>
      <c r="G999" s="34" t="s">
        <v>1</v>
      </c>
      <c r="H999" s="46">
        <v>12</v>
      </c>
      <c r="I999" s="22"/>
      <c r="J999" s="22">
        <f t="shared" si="130"/>
        <v>0</v>
      </c>
      <c r="K999" s="22">
        <f t="shared" si="131"/>
        <v>0</v>
      </c>
    </row>
    <row r="1000" spans="2:14" ht="45" x14ac:dyDescent="0.25">
      <c r="B1000" s="49">
        <v>10008003</v>
      </c>
      <c r="C1000" s="13" t="s">
        <v>215</v>
      </c>
      <c r="D1000" s="13" t="s">
        <v>799</v>
      </c>
      <c r="E1000" s="36">
        <v>39129</v>
      </c>
      <c r="F1000" s="52" t="s">
        <v>1572</v>
      </c>
      <c r="G1000" s="34" t="s">
        <v>1</v>
      </c>
      <c r="H1000" s="46">
        <v>135</v>
      </c>
      <c r="I1000" s="22"/>
      <c r="J1000" s="22">
        <f t="shared" si="130"/>
        <v>0</v>
      </c>
      <c r="K1000" s="22">
        <f t="shared" si="131"/>
        <v>0</v>
      </c>
    </row>
    <row r="1001" spans="2:14" ht="45" x14ac:dyDescent="0.25">
      <c r="B1001" s="49">
        <v>10008004</v>
      </c>
      <c r="C1001" s="13" t="s">
        <v>215</v>
      </c>
      <c r="D1001" s="13" t="s">
        <v>799</v>
      </c>
      <c r="E1001" s="36">
        <v>2638</v>
      </c>
      <c r="F1001" s="30" t="s">
        <v>541</v>
      </c>
      <c r="G1001" s="34" t="s">
        <v>1</v>
      </c>
      <c r="H1001" s="46">
        <v>30</v>
      </c>
      <c r="I1001" s="22"/>
      <c r="J1001" s="22">
        <f t="shared" si="130"/>
        <v>0</v>
      </c>
      <c r="K1001" s="22">
        <f t="shared" si="131"/>
        <v>0</v>
      </c>
    </row>
    <row r="1002" spans="2:14" ht="45" x14ac:dyDescent="0.25">
      <c r="B1002" s="49">
        <v>10008005</v>
      </c>
      <c r="C1002" s="13" t="s">
        <v>215</v>
      </c>
      <c r="D1002" s="13" t="s">
        <v>799</v>
      </c>
      <c r="E1002" s="36">
        <v>12433</v>
      </c>
      <c r="F1002" s="30" t="s">
        <v>1577</v>
      </c>
      <c r="G1002" s="34" t="s">
        <v>1</v>
      </c>
      <c r="H1002" s="46">
        <v>15</v>
      </c>
      <c r="I1002" s="22"/>
      <c r="J1002" s="22">
        <f t="shared" si="130"/>
        <v>0</v>
      </c>
      <c r="K1002" s="22">
        <f t="shared" si="131"/>
        <v>0</v>
      </c>
    </row>
    <row r="1003" spans="2:14" ht="45" x14ac:dyDescent="0.25">
      <c r="B1003" s="49">
        <v>10008006</v>
      </c>
      <c r="C1003" s="13" t="s">
        <v>215</v>
      </c>
      <c r="D1003" s="13" t="s">
        <v>799</v>
      </c>
      <c r="E1003" s="36">
        <v>12433</v>
      </c>
      <c r="F1003" s="30" t="s">
        <v>1578</v>
      </c>
      <c r="G1003" s="34" t="s">
        <v>1</v>
      </c>
      <c r="H1003" s="46">
        <v>8</v>
      </c>
      <c r="I1003" s="22"/>
      <c r="J1003" s="22">
        <f t="shared" si="130"/>
        <v>0</v>
      </c>
      <c r="K1003" s="22">
        <f t="shared" si="131"/>
        <v>0</v>
      </c>
    </row>
    <row r="1004" spans="2:14" ht="45" x14ac:dyDescent="0.25">
      <c r="B1004" s="49">
        <v>10008007</v>
      </c>
      <c r="C1004" s="13" t="s">
        <v>214</v>
      </c>
      <c r="D1004" s="13" t="s">
        <v>799</v>
      </c>
      <c r="E1004" s="36" t="s">
        <v>96</v>
      </c>
      <c r="F1004" s="52" t="s">
        <v>1574</v>
      </c>
      <c r="G1004" s="34" t="s">
        <v>1</v>
      </c>
      <c r="H1004" s="46">
        <v>12</v>
      </c>
      <c r="I1004" s="22"/>
      <c r="J1004" s="22">
        <f t="shared" si="130"/>
        <v>0</v>
      </c>
      <c r="K1004" s="22">
        <f t="shared" si="131"/>
        <v>0</v>
      </c>
    </row>
    <row r="1005" spans="2:14" ht="45" x14ac:dyDescent="0.25">
      <c r="B1005" s="49">
        <v>10008008</v>
      </c>
      <c r="C1005" s="13" t="s">
        <v>214</v>
      </c>
      <c r="D1005" s="13" t="s">
        <v>799</v>
      </c>
      <c r="E1005" s="36" t="s">
        <v>95</v>
      </c>
      <c r="F1005" s="52" t="s">
        <v>1575</v>
      </c>
      <c r="G1005" s="34" t="s">
        <v>1</v>
      </c>
      <c r="H1005" s="46">
        <v>20</v>
      </c>
      <c r="I1005" s="22"/>
      <c r="J1005" s="22">
        <f t="shared" si="130"/>
        <v>0</v>
      </c>
      <c r="K1005" s="22">
        <f t="shared" si="131"/>
        <v>0</v>
      </c>
    </row>
    <row r="1006" spans="2:14" ht="45" x14ac:dyDescent="0.25">
      <c r="B1006" s="49">
        <v>10008009</v>
      </c>
      <c r="C1006" s="13" t="s">
        <v>214</v>
      </c>
      <c r="D1006" s="13" t="s">
        <v>799</v>
      </c>
      <c r="E1006" s="36" t="s">
        <v>97</v>
      </c>
      <c r="F1006" s="52" t="s">
        <v>1576</v>
      </c>
      <c r="G1006" s="34" t="s">
        <v>1</v>
      </c>
      <c r="H1006" s="46">
        <v>8</v>
      </c>
      <c r="I1006" s="22"/>
      <c r="J1006" s="22">
        <f t="shared" si="130"/>
        <v>0</v>
      </c>
      <c r="K1006" s="22">
        <f t="shared" si="131"/>
        <v>0</v>
      </c>
    </row>
    <row r="1007" spans="2:14" ht="45" x14ac:dyDescent="0.25">
      <c r="B1007" s="49">
        <v>10008010</v>
      </c>
      <c r="C1007" s="13" t="s">
        <v>214</v>
      </c>
      <c r="D1007" s="13" t="s">
        <v>799</v>
      </c>
      <c r="E1007" s="36" t="s">
        <v>98</v>
      </c>
      <c r="F1007" s="52" t="s">
        <v>1634</v>
      </c>
      <c r="G1007" s="34" t="s">
        <v>1</v>
      </c>
      <c r="H1007" s="46">
        <v>4</v>
      </c>
      <c r="I1007" s="22"/>
      <c r="J1007" s="22">
        <f t="shared" si="130"/>
        <v>0</v>
      </c>
      <c r="K1007" s="22">
        <f t="shared" si="131"/>
        <v>0</v>
      </c>
    </row>
    <row r="1008" spans="2:14" ht="45" x14ac:dyDescent="0.25">
      <c r="B1008" s="49">
        <v>10008011</v>
      </c>
      <c r="C1008" s="13" t="s">
        <v>215</v>
      </c>
      <c r="D1008" s="13" t="s">
        <v>799</v>
      </c>
      <c r="E1008" s="36">
        <v>39810</v>
      </c>
      <c r="F1008" s="30" t="s">
        <v>1582</v>
      </c>
      <c r="G1008" s="34" t="s">
        <v>1</v>
      </c>
      <c r="H1008" s="46">
        <v>12</v>
      </c>
      <c r="I1008" s="22"/>
      <c r="J1008" s="22">
        <f t="shared" si="130"/>
        <v>0</v>
      </c>
      <c r="K1008" s="22">
        <f t="shared" si="131"/>
        <v>0</v>
      </c>
    </row>
    <row r="1009" spans="2:11" ht="45" x14ac:dyDescent="0.25">
      <c r="B1009" s="49">
        <v>10008012</v>
      </c>
      <c r="C1009" s="13" t="s">
        <v>215</v>
      </c>
      <c r="D1009" s="13" t="s">
        <v>799</v>
      </c>
      <c r="E1009" s="36">
        <v>39997</v>
      </c>
      <c r="F1009" s="52" t="s">
        <v>1538</v>
      </c>
      <c r="G1009" s="34" t="s">
        <v>1</v>
      </c>
      <c r="H1009" s="46">
        <v>200</v>
      </c>
      <c r="I1009" s="22"/>
      <c r="J1009" s="22">
        <f t="shared" si="130"/>
        <v>0</v>
      </c>
      <c r="K1009" s="22">
        <f t="shared" si="131"/>
        <v>0</v>
      </c>
    </row>
    <row r="1010" spans="2:11" ht="45" x14ac:dyDescent="0.25">
      <c r="B1010" s="49">
        <v>10008013</v>
      </c>
      <c r="C1010" s="13" t="s">
        <v>215</v>
      </c>
      <c r="D1010" s="13" t="s">
        <v>799</v>
      </c>
      <c r="E1010" s="36">
        <v>39208</v>
      </c>
      <c r="F1010" s="52" t="s">
        <v>1539</v>
      </c>
      <c r="G1010" s="34" t="s">
        <v>1</v>
      </c>
      <c r="H1010" s="46">
        <v>200</v>
      </c>
      <c r="I1010" s="22"/>
      <c r="J1010" s="22">
        <f t="shared" si="130"/>
        <v>0</v>
      </c>
      <c r="K1010" s="22">
        <f t="shared" si="131"/>
        <v>0</v>
      </c>
    </row>
    <row r="1011" spans="2:11" ht="45" x14ac:dyDescent="0.25">
      <c r="B1011" s="49">
        <v>10008014</v>
      </c>
      <c r="C1011" s="13" t="s">
        <v>215</v>
      </c>
      <c r="D1011" s="13" t="s">
        <v>799</v>
      </c>
      <c r="E1011" s="36">
        <v>40552</v>
      </c>
      <c r="F1011" s="52" t="s">
        <v>1540</v>
      </c>
      <c r="G1011" s="34" t="s">
        <v>1</v>
      </c>
      <c r="H1011" s="46">
        <v>30</v>
      </c>
      <c r="I1011" s="53"/>
      <c r="J1011" s="22">
        <f t="shared" si="130"/>
        <v>0</v>
      </c>
      <c r="K1011" s="22">
        <f t="shared" si="131"/>
        <v>0</v>
      </c>
    </row>
    <row r="1012" spans="2:11" ht="45" x14ac:dyDescent="0.25">
      <c r="B1012" s="49">
        <v>10008015</v>
      </c>
      <c r="C1012" s="13" t="s">
        <v>215</v>
      </c>
      <c r="D1012" s="13" t="s">
        <v>799</v>
      </c>
      <c r="E1012" s="36">
        <v>39210</v>
      </c>
      <c r="F1012" s="52" t="s">
        <v>1541</v>
      </c>
      <c r="G1012" s="34" t="s">
        <v>1</v>
      </c>
      <c r="H1012" s="46">
        <v>8</v>
      </c>
      <c r="I1012" s="22"/>
      <c r="J1012" s="22">
        <f t="shared" si="130"/>
        <v>0</v>
      </c>
      <c r="K1012" s="22">
        <f t="shared" si="131"/>
        <v>0</v>
      </c>
    </row>
    <row r="1013" spans="2:11" ht="45" x14ac:dyDescent="0.25">
      <c r="B1013" s="49">
        <v>10008016</v>
      </c>
      <c r="C1013" s="13" t="s">
        <v>215</v>
      </c>
      <c r="D1013" s="13" t="s">
        <v>799</v>
      </c>
      <c r="E1013" s="36">
        <v>7583</v>
      </c>
      <c r="F1013" s="52" t="s">
        <v>1536</v>
      </c>
      <c r="G1013" s="34" t="s">
        <v>1</v>
      </c>
      <c r="H1013" s="46">
        <v>300</v>
      </c>
      <c r="I1013" s="22"/>
      <c r="J1013" s="22">
        <f t="shared" si="130"/>
        <v>0</v>
      </c>
      <c r="K1013" s="22">
        <f t="shared" si="131"/>
        <v>0</v>
      </c>
    </row>
    <row r="1014" spans="2:11" ht="45" x14ac:dyDescent="0.25">
      <c r="B1014" s="49">
        <v>10008017</v>
      </c>
      <c r="C1014" s="13" t="s">
        <v>215</v>
      </c>
      <c r="D1014" s="13" t="s">
        <v>799</v>
      </c>
      <c r="E1014" s="36">
        <v>4376</v>
      </c>
      <c r="F1014" s="52" t="s">
        <v>1537</v>
      </c>
      <c r="G1014" s="34" t="s">
        <v>1</v>
      </c>
      <c r="H1014" s="46">
        <v>300</v>
      </c>
      <c r="I1014" s="22"/>
      <c r="J1014" s="22">
        <f t="shared" si="130"/>
        <v>0</v>
      </c>
      <c r="K1014" s="22">
        <f t="shared" si="131"/>
        <v>0</v>
      </c>
    </row>
    <row r="1015" spans="2:11" ht="45" x14ac:dyDescent="0.25">
      <c r="B1015" s="49">
        <v>10008018</v>
      </c>
      <c r="C1015" s="13" t="s">
        <v>214</v>
      </c>
      <c r="D1015" s="13" t="s">
        <v>799</v>
      </c>
      <c r="E1015" s="36" t="s">
        <v>74</v>
      </c>
      <c r="F1015" s="52" t="s">
        <v>1583</v>
      </c>
      <c r="G1015" s="34" t="s">
        <v>1</v>
      </c>
      <c r="H1015" s="46">
        <v>2</v>
      </c>
      <c r="I1015" s="22"/>
      <c r="J1015" s="22">
        <f t="shared" si="130"/>
        <v>0</v>
      </c>
      <c r="K1015" s="22">
        <f t="shared" si="131"/>
        <v>0</v>
      </c>
    </row>
    <row r="1016" spans="2:11" ht="60" x14ac:dyDescent="0.25">
      <c r="B1016" s="49">
        <v>10008019</v>
      </c>
      <c r="C1016" s="13" t="s">
        <v>214</v>
      </c>
      <c r="D1016" s="13" t="s">
        <v>799</v>
      </c>
      <c r="E1016" s="36" t="s">
        <v>73</v>
      </c>
      <c r="F1016" s="52" t="s">
        <v>1681</v>
      </c>
      <c r="G1016" s="34" t="s">
        <v>1</v>
      </c>
      <c r="H1016" s="46">
        <v>3</v>
      </c>
      <c r="I1016" s="22"/>
      <c r="J1016" s="22">
        <f t="shared" si="130"/>
        <v>0</v>
      </c>
      <c r="K1016" s="22">
        <f t="shared" si="131"/>
        <v>0</v>
      </c>
    </row>
    <row r="1017" spans="2:11" ht="60" x14ac:dyDescent="0.25">
      <c r="B1017" s="49">
        <v>10008020</v>
      </c>
      <c r="C1017" s="13" t="s">
        <v>214</v>
      </c>
      <c r="D1017" s="13" t="s">
        <v>799</v>
      </c>
      <c r="E1017" s="36" t="s">
        <v>73</v>
      </c>
      <c r="F1017" s="52" t="s">
        <v>1682</v>
      </c>
      <c r="G1017" s="34" t="s">
        <v>1</v>
      </c>
      <c r="H1017" s="46">
        <v>2</v>
      </c>
      <c r="I1017" s="22"/>
      <c r="J1017" s="22">
        <f t="shared" si="130"/>
        <v>0</v>
      </c>
      <c r="K1017" s="22">
        <f t="shared" si="131"/>
        <v>0</v>
      </c>
    </row>
    <row r="1018" spans="2:11" ht="45" x14ac:dyDescent="0.25">
      <c r="B1018" s="49">
        <v>10008021</v>
      </c>
      <c r="C1018" s="13" t="s">
        <v>215</v>
      </c>
      <c r="D1018" s="13" t="s">
        <v>797</v>
      </c>
      <c r="E1018" s="36" t="s">
        <v>2362</v>
      </c>
      <c r="F1018" s="52" t="s">
        <v>1683</v>
      </c>
      <c r="G1018" s="34" t="s">
        <v>1</v>
      </c>
      <c r="H1018" s="46">
        <v>12</v>
      </c>
      <c r="I1018" s="22"/>
      <c r="J1018" s="22">
        <f t="shared" si="130"/>
        <v>0</v>
      </c>
      <c r="K1018" s="22">
        <f t="shared" si="131"/>
        <v>0</v>
      </c>
    </row>
    <row r="1019" spans="2:11" ht="45" x14ac:dyDescent="0.25">
      <c r="B1019" s="49">
        <v>10008022</v>
      </c>
      <c r="C1019" s="13" t="s">
        <v>215</v>
      </c>
      <c r="D1019" s="13" t="s">
        <v>799</v>
      </c>
      <c r="E1019" s="36">
        <v>34622</v>
      </c>
      <c r="F1019" s="30" t="s">
        <v>1684</v>
      </c>
      <c r="G1019" s="34" t="s">
        <v>2</v>
      </c>
      <c r="H1019" s="46">
        <v>30</v>
      </c>
      <c r="I1019" s="22"/>
      <c r="J1019" s="22">
        <f t="shared" si="130"/>
        <v>0</v>
      </c>
      <c r="K1019" s="22">
        <f t="shared" si="131"/>
        <v>0</v>
      </c>
    </row>
    <row r="1020" spans="2:11" ht="45" x14ac:dyDescent="0.25">
      <c r="B1020" s="49">
        <v>10008023</v>
      </c>
      <c r="C1020" s="13" t="s">
        <v>214</v>
      </c>
      <c r="D1020" s="13" t="s">
        <v>799</v>
      </c>
      <c r="E1020" s="36" t="s">
        <v>65</v>
      </c>
      <c r="F1020" s="52" t="s">
        <v>1598</v>
      </c>
      <c r="G1020" s="34" t="s">
        <v>2</v>
      </c>
      <c r="H1020" s="46">
        <v>500</v>
      </c>
      <c r="I1020" s="22"/>
      <c r="J1020" s="22">
        <f t="shared" si="130"/>
        <v>0</v>
      </c>
      <c r="K1020" s="22">
        <f t="shared" si="131"/>
        <v>0</v>
      </c>
    </row>
    <row r="1021" spans="2:11" ht="45" x14ac:dyDescent="0.25">
      <c r="B1021" s="49">
        <v>10008024</v>
      </c>
      <c r="C1021" s="13" t="s">
        <v>214</v>
      </c>
      <c r="D1021" s="13" t="s">
        <v>799</v>
      </c>
      <c r="E1021" s="36" t="s">
        <v>65</v>
      </c>
      <c r="F1021" s="52" t="s">
        <v>1599</v>
      </c>
      <c r="G1021" s="34" t="s">
        <v>2</v>
      </c>
      <c r="H1021" s="46">
        <v>400</v>
      </c>
      <c r="I1021" s="22"/>
      <c r="J1021" s="22">
        <f t="shared" si="130"/>
        <v>0</v>
      </c>
      <c r="K1021" s="22">
        <f t="shared" si="131"/>
        <v>0</v>
      </c>
    </row>
    <row r="1022" spans="2:11" ht="45" x14ac:dyDescent="0.25">
      <c r="B1022" s="49">
        <v>10008025</v>
      </c>
      <c r="C1022" s="13" t="s">
        <v>214</v>
      </c>
      <c r="D1022" s="13" t="s">
        <v>799</v>
      </c>
      <c r="E1022" s="36" t="s">
        <v>65</v>
      </c>
      <c r="F1022" s="52" t="s">
        <v>1600</v>
      </c>
      <c r="G1022" s="34" t="s">
        <v>2</v>
      </c>
      <c r="H1022" s="46">
        <v>400</v>
      </c>
      <c r="I1022" s="22"/>
      <c r="J1022" s="22">
        <f t="shared" si="130"/>
        <v>0</v>
      </c>
      <c r="K1022" s="22">
        <f t="shared" si="131"/>
        <v>0</v>
      </c>
    </row>
    <row r="1023" spans="2:11" ht="45" x14ac:dyDescent="0.25">
      <c r="B1023" s="49">
        <v>10008026</v>
      </c>
      <c r="C1023" s="13" t="s">
        <v>214</v>
      </c>
      <c r="D1023" s="13" t="s">
        <v>799</v>
      </c>
      <c r="E1023" s="36" t="s">
        <v>65</v>
      </c>
      <c r="F1023" s="52" t="s">
        <v>1601</v>
      </c>
      <c r="G1023" s="34" t="s">
        <v>2</v>
      </c>
      <c r="H1023" s="46">
        <v>300</v>
      </c>
      <c r="I1023" s="22"/>
      <c r="J1023" s="22">
        <f t="shared" si="130"/>
        <v>0</v>
      </c>
      <c r="K1023" s="22">
        <f t="shared" si="131"/>
        <v>0</v>
      </c>
    </row>
    <row r="1024" spans="2:11" ht="45" x14ac:dyDescent="0.25">
      <c r="B1024" s="49">
        <v>10008027</v>
      </c>
      <c r="C1024" s="13" t="s">
        <v>215</v>
      </c>
      <c r="D1024" s="13" t="s">
        <v>797</v>
      </c>
      <c r="E1024" s="36" t="s">
        <v>2363</v>
      </c>
      <c r="F1024" s="52" t="s">
        <v>1685</v>
      </c>
      <c r="G1024" s="34" t="s">
        <v>1</v>
      </c>
      <c r="H1024" s="46">
        <v>1</v>
      </c>
      <c r="I1024" s="22"/>
      <c r="J1024" s="22">
        <f t="shared" si="130"/>
        <v>0</v>
      </c>
      <c r="K1024" s="22">
        <f t="shared" si="131"/>
        <v>0</v>
      </c>
    </row>
    <row r="1025" spans="2:14" ht="45" x14ac:dyDescent="0.25">
      <c r="B1025" s="49">
        <v>10008028</v>
      </c>
      <c r="C1025" s="13" t="s">
        <v>215</v>
      </c>
      <c r="D1025" s="13" t="s">
        <v>799</v>
      </c>
      <c r="E1025" s="36">
        <v>11863</v>
      </c>
      <c r="F1025" s="30" t="s">
        <v>1686</v>
      </c>
      <c r="G1025" s="34" t="s">
        <v>2</v>
      </c>
      <c r="H1025" s="46">
        <v>30</v>
      </c>
      <c r="I1025" s="22"/>
      <c r="J1025" s="22">
        <f t="shared" si="130"/>
        <v>0</v>
      </c>
      <c r="K1025" s="22">
        <f t="shared" si="131"/>
        <v>0</v>
      </c>
    </row>
    <row r="1026" spans="2:14" ht="150" x14ac:dyDescent="0.25">
      <c r="B1026" s="49">
        <v>10008029</v>
      </c>
      <c r="C1026" s="13" t="s">
        <v>214</v>
      </c>
      <c r="D1026" s="13" t="s">
        <v>797</v>
      </c>
      <c r="E1026" s="36" t="s">
        <v>2364</v>
      </c>
      <c r="F1026" s="30" t="s">
        <v>1982</v>
      </c>
      <c r="G1026" s="34" t="s">
        <v>1</v>
      </c>
      <c r="H1026" s="46">
        <v>1</v>
      </c>
      <c r="I1026" s="22"/>
      <c r="J1026" s="22">
        <f t="shared" si="130"/>
        <v>0</v>
      </c>
      <c r="K1026" s="22">
        <f t="shared" si="131"/>
        <v>0</v>
      </c>
    </row>
    <row r="1027" spans="2:14" ht="45" x14ac:dyDescent="0.25">
      <c r="B1027" s="49">
        <v>10008030</v>
      </c>
      <c r="C1027" s="13" t="s">
        <v>214</v>
      </c>
      <c r="D1027" s="13" t="s">
        <v>799</v>
      </c>
      <c r="E1027" s="36" t="s">
        <v>68</v>
      </c>
      <c r="F1027" s="30" t="s">
        <v>1664</v>
      </c>
      <c r="G1027" s="34" t="s">
        <v>2</v>
      </c>
      <c r="H1027" s="46">
        <v>40</v>
      </c>
      <c r="I1027" s="22"/>
      <c r="J1027" s="22">
        <f t="shared" si="130"/>
        <v>0</v>
      </c>
      <c r="K1027" s="22">
        <f t="shared" si="131"/>
        <v>0</v>
      </c>
    </row>
    <row r="1028" spans="2:14" ht="45" x14ac:dyDescent="0.25">
      <c r="B1028" s="49">
        <v>10008031</v>
      </c>
      <c r="C1028" s="13" t="s">
        <v>215</v>
      </c>
      <c r="D1028" s="13" t="s">
        <v>799</v>
      </c>
      <c r="E1028" s="36">
        <v>11863</v>
      </c>
      <c r="F1028" s="30" t="s">
        <v>1665</v>
      </c>
      <c r="G1028" s="34" t="s">
        <v>1</v>
      </c>
      <c r="H1028" s="46">
        <v>16</v>
      </c>
      <c r="I1028" s="22"/>
      <c r="J1028" s="22">
        <f t="shared" si="130"/>
        <v>0</v>
      </c>
      <c r="K1028" s="22">
        <f t="shared" si="131"/>
        <v>0</v>
      </c>
    </row>
    <row r="1029" spans="2:14" ht="45" x14ac:dyDescent="0.25">
      <c r="B1029" s="49">
        <v>10008032</v>
      </c>
      <c r="C1029" s="13" t="s">
        <v>215</v>
      </c>
      <c r="D1029" s="13" t="s">
        <v>799</v>
      </c>
      <c r="E1029" s="36">
        <v>1597</v>
      </c>
      <c r="F1029" s="30" t="s">
        <v>1666</v>
      </c>
      <c r="G1029" s="34" t="s">
        <v>1</v>
      </c>
      <c r="H1029" s="46">
        <v>16</v>
      </c>
      <c r="I1029" s="22"/>
      <c r="J1029" s="22">
        <f t="shared" si="130"/>
        <v>0</v>
      </c>
      <c r="K1029" s="22">
        <f t="shared" si="131"/>
        <v>0</v>
      </c>
    </row>
    <row r="1030" spans="2:14" ht="150" x14ac:dyDescent="0.25">
      <c r="B1030" s="49">
        <v>10008033</v>
      </c>
      <c r="C1030" s="13" t="s">
        <v>214</v>
      </c>
      <c r="D1030" s="13" t="s">
        <v>797</v>
      </c>
      <c r="E1030" s="36" t="s">
        <v>2365</v>
      </c>
      <c r="F1030" s="30" t="s">
        <v>1983</v>
      </c>
      <c r="G1030" s="34" t="s">
        <v>1</v>
      </c>
      <c r="H1030" s="46">
        <v>1</v>
      </c>
      <c r="I1030" s="22"/>
      <c r="J1030" s="22">
        <f t="shared" si="130"/>
        <v>0</v>
      </c>
      <c r="K1030" s="22">
        <f t="shared" si="131"/>
        <v>0</v>
      </c>
    </row>
    <row r="1031" spans="2:14" ht="45" x14ac:dyDescent="0.25">
      <c r="B1031" s="49">
        <v>10008034</v>
      </c>
      <c r="C1031" s="13" t="s">
        <v>214</v>
      </c>
      <c r="D1031" s="13" t="s">
        <v>799</v>
      </c>
      <c r="E1031" s="36" t="s">
        <v>67</v>
      </c>
      <c r="F1031" s="30" t="s">
        <v>1613</v>
      </c>
      <c r="G1031" s="34" t="s">
        <v>2</v>
      </c>
      <c r="H1031" s="46">
        <v>100</v>
      </c>
      <c r="I1031" s="22"/>
      <c r="J1031" s="22">
        <f t="shared" si="130"/>
        <v>0</v>
      </c>
      <c r="K1031" s="22">
        <f t="shared" si="131"/>
        <v>0</v>
      </c>
    </row>
    <row r="1032" spans="2:14" ht="45" x14ac:dyDescent="0.25">
      <c r="B1032" s="49">
        <v>10008035</v>
      </c>
      <c r="C1032" s="13" t="s">
        <v>215</v>
      </c>
      <c r="D1032" s="13" t="s">
        <v>799</v>
      </c>
      <c r="E1032" s="36">
        <v>11864</v>
      </c>
      <c r="F1032" s="30" t="s">
        <v>1614</v>
      </c>
      <c r="G1032" s="34" t="s">
        <v>1</v>
      </c>
      <c r="H1032" s="46">
        <v>8</v>
      </c>
      <c r="I1032" s="22"/>
      <c r="J1032" s="22">
        <f t="shared" si="130"/>
        <v>0</v>
      </c>
      <c r="K1032" s="22">
        <f t="shared" si="131"/>
        <v>0</v>
      </c>
    </row>
    <row r="1033" spans="2:14" ht="45" x14ac:dyDescent="0.25">
      <c r="B1033" s="49">
        <v>10008036</v>
      </c>
      <c r="C1033" s="13" t="s">
        <v>215</v>
      </c>
      <c r="D1033" s="13" t="s">
        <v>799</v>
      </c>
      <c r="E1033" s="36">
        <v>11863</v>
      </c>
      <c r="F1033" s="30" t="s">
        <v>1615</v>
      </c>
      <c r="G1033" s="34" t="s">
        <v>1</v>
      </c>
      <c r="H1033" s="46">
        <v>8</v>
      </c>
      <c r="I1033" s="22"/>
      <c r="J1033" s="22">
        <f t="shared" si="130"/>
        <v>0</v>
      </c>
      <c r="K1033" s="22">
        <f t="shared" si="131"/>
        <v>0</v>
      </c>
    </row>
    <row r="1034" spans="2:14" ht="47.25" x14ac:dyDescent="0.25">
      <c r="B1034" s="33">
        <v>10009</v>
      </c>
      <c r="C1034" s="13"/>
      <c r="D1034" s="13"/>
      <c r="E1034" s="36"/>
      <c r="F1034" s="42" t="s">
        <v>1687</v>
      </c>
      <c r="G1034" s="13"/>
      <c r="H1034" s="46"/>
      <c r="I1034" s="22"/>
      <c r="J1034" s="23" t="e">
        <f>#REF!</f>
        <v>#REF!</v>
      </c>
      <c r="K1034" s="23" t="e">
        <f>#REF!</f>
        <v>#REF!</v>
      </c>
      <c r="M1034" s="5"/>
      <c r="N1034" s="43"/>
    </row>
    <row r="1035" spans="2:14" ht="45" x14ac:dyDescent="0.25">
      <c r="B1035" s="49">
        <v>10009001</v>
      </c>
      <c r="C1035" s="13" t="s">
        <v>214</v>
      </c>
      <c r="D1035" s="13" t="s">
        <v>797</v>
      </c>
      <c r="E1035" s="36" t="s">
        <v>2366</v>
      </c>
      <c r="F1035" s="52" t="s">
        <v>1688</v>
      </c>
      <c r="G1035" s="34" t="s">
        <v>1</v>
      </c>
      <c r="H1035" s="46">
        <v>8</v>
      </c>
      <c r="I1035" s="22"/>
      <c r="J1035" s="22">
        <f t="shared" ref="J1035:J1086" si="132">I1035*H1035</f>
        <v>0</v>
      </c>
      <c r="K1035" s="22">
        <f t="shared" ref="K1035:K1086" si="133">J1035*$O$1</f>
        <v>0</v>
      </c>
    </row>
    <row r="1036" spans="2:14" ht="60" x14ac:dyDescent="0.25">
      <c r="B1036" s="49">
        <v>10009002</v>
      </c>
      <c r="C1036" s="13" t="s">
        <v>215</v>
      </c>
      <c r="D1036" s="13" t="s">
        <v>797</v>
      </c>
      <c r="E1036" s="36" t="s">
        <v>2367</v>
      </c>
      <c r="F1036" s="52" t="s">
        <v>1896</v>
      </c>
      <c r="G1036" s="34" t="s">
        <v>1</v>
      </c>
      <c r="H1036" s="46">
        <v>8</v>
      </c>
      <c r="I1036" s="22"/>
      <c r="J1036" s="22">
        <f t="shared" si="132"/>
        <v>0</v>
      </c>
      <c r="K1036" s="22">
        <f t="shared" si="133"/>
        <v>0</v>
      </c>
    </row>
    <row r="1037" spans="2:14" ht="45" x14ac:dyDescent="0.25">
      <c r="B1037" s="49">
        <v>10009003</v>
      </c>
      <c r="C1037" s="13" t="s">
        <v>215</v>
      </c>
      <c r="D1037" s="13" t="s">
        <v>797</v>
      </c>
      <c r="E1037" s="36" t="s">
        <v>2368</v>
      </c>
      <c r="F1037" s="52" t="s">
        <v>1689</v>
      </c>
      <c r="G1037" s="34" t="s">
        <v>1</v>
      </c>
      <c r="H1037" s="46">
        <v>7</v>
      </c>
      <c r="I1037" s="22"/>
      <c r="J1037" s="22">
        <f t="shared" si="132"/>
        <v>0</v>
      </c>
      <c r="K1037" s="22">
        <f t="shared" si="133"/>
        <v>0</v>
      </c>
    </row>
    <row r="1038" spans="2:14" ht="45" x14ac:dyDescent="0.25">
      <c r="B1038" s="49">
        <v>10009004</v>
      </c>
      <c r="C1038" s="13" t="s">
        <v>215</v>
      </c>
      <c r="D1038" s="13" t="s">
        <v>797</v>
      </c>
      <c r="E1038" s="36" t="s">
        <v>2369</v>
      </c>
      <c r="F1038" s="52" t="s">
        <v>1690</v>
      </c>
      <c r="G1038" s="34" t="s">
        <v>1</v>
      </c>
      <c r="H1038" s="46">
        <v>1</v>
      </c>
      <c r="I1038" s="22"/>
      <c r="J1038" s="22">
        <f t="shared" si="132"/>
        <v>0</v>
      </c>
      <c r="K1038" s="22">
        <f t="shared" si="133"/>
        <v>0</v>
      </c>
    </row>
    <row r="1039" spans="2:14" ht="45" x14ac:dyDescent="0.25">
      <c r="B1039" s="49">
        <v>10009005</v>
      </c>
      <c r="C1039" s="13" t="s">
        <v>215</v>
      </c>
      <c r="D1039" s="13" t="s">
        <v>797</v>
      </c>
      <c r="E1039" s="36" t="s">
        <v>2370</v>
      </c>
      <c r="F1039" s="52" t="s">
        <v>1691</v>
      </c>
      <c r="G1039" s="34" t="s">
        <v>1</v>
      </c>
      <c r="H1039" s="46">
        <v>24</v>
      </c>
      <c r="I1039" s="22"/>
      <c r="J1039" s="22">
        <f t="shared" si="132"/>
        <v>0</v>
      </c>
      <c r="K1039" s="22">
        <f t="shared" si="133"/>
        <v>0</v>
      </c>
    </row>
    <row r="1040" spans="2:14" ht="45" x14ac:dyDescent="0.25">
      <c r="B1040" s="49">
        <v>10009006</v>
      </c>
      <c r="C1040" s="13" t="s">
        <v>215</v>
      </c>
      <c r="D1040" s="13" t="s">
        <v>797</v>
      </c>
      <c r="E1040" s="36" t="s">
        <v>2371</v>
      </c>
      <c r="F1040" s="52" t="s">
        <v>1692</v>
      </c>
      <c r="G1040" s="34" t="s">
        <v>1</v>
      </c>
      <c r="H1040" s="46">
        <v>2</v>
      </c>
      <c r="I1040" s="22"/>
      <c r="J1040" s="22">
        <f t="shared" si="132"/>
        <v>0</v>
      </c>
      <c r="K1040" s="22">
        <f t="shared" si="133"/>
        <v>0</v>
      </c>
    </row>
    <row r="1041" spans="2:11" ht="45" x14ac:dyDescent="0.25">
      <c r="B1041" s="49">
        <v>10009007</v>
      </c>
      <c r="C1041" s="13" t="s">
        <v>215</v>
      </c>
      <c r="D1041" s="13" t="s">
        <v>797</v>
      </c>
      <c r="E1041" s="36" t="s">
        <v>2372</v>
      </c>
      <c r="F1041" s="30" t="s">
        <v>1693</v>
      </c>
      <c r="G1041" s="34" t="s">
        <v>1</v>
      </c>
      <c r="H1041" s="46">
        <v>15</v>
      </c>
      <c r="I1041" s="22"/>
      <c r="J1041" s="22">
        <f t="shared" si="132"/>
        <v>0</v>
      </c>
      <c r="K1041" s="22">
        <f t="shared" si="133"/>
        <v>0</v>
      </c>
    </row>
    <row r="1042" spans="2:11" ht="45" x14ac:dyDescent="0.25">
      <c r="B1042" s="49">
        <v>10009008</v>
      </c>
      <c r="C1042" s="13" t="s">
        <v>215</v>
      </c>
      <c r="D1042" s="13" t="s">
        <v>797</v>
      </c>
      <c r="E1042" s="36" t="s">
        <v>2373</v>
      </c>
      <c r="F1042" s="52" t="s">
        <v>1694</v>
      </c>
      <c r="G1042" s="34" t="s">
        <v>1</v>
      </c>
      <c r="H1042" s="46">
        <v>1</v>
      </c>
      <c r="I1042" s="22"/>
      <c r="J1042" s="22">
        <f t="shared" si="132"/>
        <v>0</v>
      </c>
      <c r="K1042" s="22">
        <f t="shared" si="133"/>
        <v>0</v>
      </c>
    </row>
    <row r="1043" spans="2:11" ht="45" x14ac:dyDescent="0.25">
      <c r="B1043" s="49">
        <v>10009009</v>
      </c>
      <c r="C1043" s="13" t="s">
        <v>214</v>
      </c>
      <c r="D1043" s="13" t="s">
        <v>797</v>
      </c>
      <c r="E1043" s="36" t="s">
        <v>2374</v>
      </c>
      <c r="F1043" s="52" t="s">
        <v>1695</v>
      </c>
      <c r="G1043" s="34" t="s">
        <v>1</v>
      </c>
      <c r="H1043" s="46">
        <v>7</v>
      </c>
      <c r="I1043" s="22"/>
      <c r="J1043" s="22">
        <f t="shared" si="132"/>
        <v>0</v>
      </c>
      <c r="K1043" s="22">
        <f t="shared" si="133"/>
        <v>0</v>
      </c>
    </row>
    <row r="1044" spans="2:11" ht="60" x14ac:dyDescent="0.25">
      <c r="B1044" s="49">
        <v>10009010</v>
      </c>
      <c r="C1044" s="13" t="s">
        <v>215</v>
      </c>
      <c r="D1044" s="13" t="s">
        <v>797</v>
      </c>
      <c r="E1044" s="36" t="s">
        <v>2375</v>
      </c>
      <c r="F1044" s="52" t="s">
        <v>1897</v>
      </c>
      <c r="G1044" s="34" t="s">
        <v>1</v>
      </c>
      <c r="H1044" s="46">
        <v>7</v>
      </c>
      <c r="I1044" s="22"/>
      <c r="J1044" s="22">
        <f t="shared" si="132"/>
        <v>0</v>
      </c>
      <c r="K1044" s="22">
        <f t="shared" si="133"/>
        <v>0</v>
      </c>
    </row>
    <row r="1045" spans="2:11" ht="45" x14ac:dyDescent="0.25">
      <c r="B1045" s="49">
        <v>10009011</v>
      </c>
      <c r="C1045" s="13" t="s">
        <v>215</v>
      </c>
      <c r="D1045" s="13" t="s">
        <v>797</v>
      </c>
      <c r="E1045" s="36" t="s">
        <v>2376</v>
      </c>
      <c r="F1045" s="52" t="s">
        <v>1696</v>
      </c>
      <c r="G1045" s="34" t="s">
        <v>1</v>
      </c>
      <c r="H1045" s="46">
        <v>6</v>
      </c>
      <c r="I1045" s="22"/>
      <c r="J1045" s="22">
        <f t="shared" si="132"/>
        <v>0</v>
      </c>
      <c r="K1045" s="22">
        <f t="shared" si="133"/>
        <v>0</v>
      </c>
    </row>
    <row r="1046" spans="2:11" ht="45" x14ac:dyDescent="0.25">
      <c r="B1046" s="49">
        <v>10009012</v>
      </c>
      <c r="C1046" s="13" t="s">
        <v>215</v>
      </c>
      <c r="D1046" s="13" t="s">
        <v>797</v>
      </c>
      <c r="E1046" s="36" t="s">
        <v>2377</v>
      </c>
      <c r="F1046" s="52" t="s">
        <v>1697</v>
      </c>
      <c r="G1046" s="34" t="s">
        <v>1</v>
      </c>
      <c r="H1046" s="46">
        <v>3</v>
      </c>
      <c r="I1046" s="22"/>
      <c r="J1046" s="22">
        <f t="shared" si="132"/>
        <v>0</v>
      </c>
      <c r="K1046" s="22">
        <f t="shared" si="133"/>
        <v>0</v>
      </c>
    </row>
    <row r="1047" spans="2:11" ht="45" x14ac:dyDescent="0.25">
      <c r="B1047" s="49">
        <v>10009013</v>
      </c>
      <c r="C1047" s="13" t="s">
        <v>215</v>
      </c>
      <c r="D1047" s="13" t="s">
        <v>797</v>
      </c>
      <c r="E1047" s="36" t="s">
        <v>2378</v>
      </c>
      <c r="F1047" s="52" t="s">
        <v>1698</v>
      </c>
      <c r="G1047" s="34" t="s">
        <v>1</v>
      </c>
      <c r="H1047" s="46">
        <v>2</v>
      </c>
      <c r="I1047" s="22"/>
      <c r="J1047" s="22">
        <f t="shared" si="132"/>
        <v>0</v>
      </c>
      <c r="K1047" s="22">
        <f t="shared" si="133"/>
        <v>0</v>
      </c>
    </row>
    <row r="1048" spans="2:11" ht="45" x14ac:dyDescent="0.25">
      <c r="B1048" s="49">
        <v>10009014</v>
      </c>
      <c r="C1048" s="13" t="s">
        <v>215</v>
      </c>
      <c r="D1048" s="13" t="s">
        <v>797</v>
      </c>
      <c r="E1048" s="36" t="s">
        <v>2379</v>
      </c>
      <c r="F1048" s="52" t="s">
        <v>1699</v>
      </c>
      <c r="G1048" s="34" t="s">
        <v>1</v>
      </c>
      <c r="H1048" s="46">
        <v>1</v>
      </c>
      <c r="I1048" s="22"/>
      <c r="J1048" s="22">
        <f t="shared" si="132"/>
        <v>0</v>
      </c>
      <c r="K1048" s="22">
        <f t="shared" si="133"/>
        <v>0</v>
      </c>
    </row>
    <row r="1049" spans="2:11" ht="45" x14ac:dyDescent="0.25">
      <c r="B1049" s="49">
        <v>10009015</v>
      </c>
      <c r="C1049" s="13" t="s">
        <v>215</v>
      </c>
      <c r="D1049" s="13" t="s">
        <v>797</v>
      </c>
      <c r="E1049" s="36" t="s">
        <v>2380</v>
      </c>
      <c r="F1049" s="52" t="s">
        <v>1700</v>
      </c>
      <c r="G1049" s="34" t="s">
        <v>1</v>
      </c>
      <c r="H1049" s="46">
        <v>2</v>
      </c>
      <c r="I1049" s="22"/>
      <c r="J1049" s="22">
        <f t="shared" si="132"/>
        <v>0</v>
      </c>
      <c r="K1049" s="22">
        <f t="shared" si="133"/>
        <v>0</v>
      </c>
    </row>
    <row r="1050" spans="2:11" ht="45" x14ac:dyDescent="0.25">
      <c r="B1050" s="49">
        <v>10009016</v>
      </c>
      <c r="C1050" s="13" t="s">
        <v>215</v>
      </c>
      <c r="D1050" s="13" t="s">
        <v>797</v>
      </c>
      <c r="E1050" s="36" t="s">
        <v>2381</v>
      </c>
      <c r="F1050" s="52" t="s">
        <v>1701</v>
      </c>
      <c r="G1050" s="34" t="s">
        <v>1</v>
      </c>
      <c r="H1050" s="46">
        <v>21</v>
      </c>
      <c r="I1050" s="22"/>
      <c r="J1050" s="22">
        <f t="shared" si="132"/>
        <v>0</v>
      </c>
      <c r="K1050" s="22">
        <f t="shared" si="133"/>
        <v>0</v>
      </c>
    </row>
    <row r="1051" spans="2:11" ht="60" x14ac:dyDescent="0.25">
      <c r="B1051" s="49">
        <v>10009017</v>
      </c>
      <c r="C1051" s="13" t="s">
        <v>214</v>
      </c>
      <c r="D1051" s="13" t="s">
        <v>799</v>
      </c>
      <c r="E1051" s="36" t="s">
        <v>64</v>
      </c>
      <c r="F1051" s="30" t="s">
        <v>1569</v>
      </c>
      <c r="G1051" s="34" t="s">
        <v>1</v>
      </c>
      <c r="H1051" s="46">
        <v>15</v>
      </c>
      <c r="I1051" s="22"/>
      <c r="J1051" s="22">
        <f t="shared" si="132"/>
        <v>0</v>
      </c>
      <c r="K1051" s="22">
        <f t="shared" si="133"/>
        <v>0</v>
      </c>
    </row>
    <row r="1052" spans="2:11" ht="45" x14ac:dyDescent="0.25">
      <c r="B1052" s="49">
        <v>10009018</v>
      </c>
      <c r="C1052" s="13" t="s">
        <v>214</v>
      </c>
      <c r="D1052" s="13" t="s">
        <v>799</v>
      </c>
      <c r="E1052" s="36" t="s">
        <v>72</v>
      </c>
      <c r="F1052" s="52" t="s">
        <v>1641</v>
      </c>
      <c r="G1052" s="34" t="s">
        <v>1</v>
      </c>
      <c r="H1052" s="46">
        <v>6</v>
      </c>
      <c r="I1052" s="22"/>
      <c r="J1052" s="22">
        <f t="shared" si="132"/>
        <v>0</v>
      </c>
      <c r="K1052" s="22">
        <f t="shared" si="133"/>
        <v>0</v>
      </c>
    </row>
    <row r="1053" spans="2:11" ht="45" x14ac:dyDescent="0.25">
      <c r="B1053" s="49">
        <v>10009019</v>
      </c>
      <c r="C1053" s="13" t="s">
        <v>214</v>
      </c>
      <c r="D1053" s="13" t="s">
        <v>799</v>
      </c>
      <c r="E1053" s="36" t="s">
        <v>71</v>
      </c>
      <c r="F1053" s="52" t="s">
        <v>1642</v>
      </c>
      <c r="G1053" s="34" t="s">
        <v>1</v>
      </c>
      <c r="H1053" s="46">
        <v>6</v>
      </c>
      <c r="I1053" s="22"/>
      <c r="J1053" s="22">
        <f t="shared" si="132"/>
        <v>0</v>
      </c>
      <c r="K1053" s="22">
        <f t="shared" si="133"/>
        <v>0</v>
      </c>
    </row>
    <row r="1054" spans="2:11" ht="45" x14ac:dyDescent="0.25">
      <c r="B1054" s="49">
        <v>10009020</v>
      </c>
      <c r="C1054" s="13" t="s">
        <v>215</v>
      </c>
      <c r="D1054" s="13" t="s">
        <v>799</v>
      </c>
      <c r="E1054" s="36">
        <v>38095</v>
      </c>
      <c r="F1054" s="52" t="s">
        <v>1659</v>
      </c>
      <c r="G1054" s="34" t="s">
        <v>1</v>
      </c>
      <c r="H1054" s="46">
        <v>4</v>
      </c>
      <c r="I1054" s="22"/>
      <c r="J1054" s="22">
        <f t="shared" si="132"/>
        <v>0</v>
      </c>
      <c r="K1054" s="22">
        <f t="shared" si="133"/>
        <v>0</v>
      </c>
    </row>
    <row r="1055" spans="2:11" ht="45" x14ac:dyDescent="0.25">
      <c r="B1055" s="49">
        <v>10009021</v>
      </c>
      <c r="C1055" s="13" t="s">
        <v>215</v>
      </c>
      <c r="D1055" s="13" t="s">
        <v>799</v>
      </c>
      <c r="E1055" s="36">
        <v>38095</v>
      </c>
      <c r="F1055" s="52" t="s">
        <v>1659</v>
      </c>
      <c r="G1055" s="34" t="s">
        <v>1</v>
      </c>
      <c r="H1055" s="46">
        <v>4</v>
      </c>
      <c r="I1055" s="22"/>
      <c r="J1055" s="22">
        <f t="shared" si="132"/>
        <v>0</v>
      </c>
      <c r="K1055" s="22">
        <f t="shared" si="133"/>
        <v>0</v>
      </c>
    </row>
    <row r="1056" spans="2:11" ht="45" x14ac:dyDescent="0.25">
      <c r="B1056" s="49">
        <v>10009022</v>
      </c>
      <c r="C1056" s="13" t="s">
        <v>215</v>
      </c>
      <c r="D1056" s="13" t="s">
        <v>799</v>
      </c>
      <c r="E1056" s="36">
        <v>21136</v>
      </c>
      <c r="F1056" s="30" t="s">
        <v>1680</v>
      </c>
      <c r="G1056" s="34" t="s">
        <v>1</v>
      </c>
      <c r="H1056" s="46">
        <v>48</v>
      </c>
      <c r="I1056" s="22"/>
      <c r="J1056" s="22">
        <f t="shared" si="132"/>
        <v>0</v>
      </c>
      <c r="K1056" s="22">
        <f t="shared" si="133"/>
        <v>0</v>
      </c>
    </row>
    <row r="1057" spans="2:11" ht="45" x14ac:dyDescent="0.25">
      <c r="B1057" s="49">
        <v>10009023</v>
      </c>
      <c r="C1057" s="13" t="s">
        <v>215</v>
      </c>
      <c r="D1057" s="13" t="s">
        <v>799</v>
      </c>
      <c r="E1057" s="36">
        <v>39129</v>
      </c>
      <c r="F1057" s="52" t="s">
        <v>1572</v>
      </c>
      <c r="G1057" s="34" t="s">
        <v>1</v>
      </c>
      <c r="H1057" s="46">
        <v>144</v>
      </c>
      <c r="I1057" s="22"/>
      <c r="J1057" s="22">
        <f t="shared" si="132"/>
        <v>0</v>
      </c>
      <c r="K1057" s="22">
        <f t="shared" si="133"/>
        <v>0</v>
      </c>
    </row>
    <row r="1058" spans="2:11" ht="45" x14ac:dyDescent="0.25">
      <c r="B1058" s="49">
        <v>10009024</v>
      </c>
      <c r="C1058" s="13" t="s">
        <v>215</v>
      </c>
      <c r="D1058" s="13" t="s">
        <v>799</v>
      </c>
      <c r="E1058" s="36">
        <v>2638</v>
      </c>
      <c r="F1058" s="30" t="s">
        <v>541</v>
      </c>
      <c r="G1058" s="34" t="s">
        <v>1</v>
      </c>
      <c r="H1058" s="46">
        <v>140</v>
      </c>
      <c r="I1058" s="22"/>
      <c r="J1058" s="22">
        <f t="shared" si="132"/>
        <v>0</v>
      </c>
      <c r="K1058" s="22">
        <f t="shared" si="133"/>
        <v>0</v>
      </c>
    </row>
    <row r="1059" spans="2:11" ht="45" x14ac:dyDescent="0.25">
      <c r="B1059" s="49">
        <v>10009025</v>
      </c>
      <c r="C1059" s="13" t="s">
        <v>215</v>
      </c>
      <c r="D1059" s="13" t="s">
        <v>799</v>
      </c>
      <c r="E1059" s="36">
        <v>2617</v>
      </c>
      <c r="F1059" s="30" t="s">
        <v>1573</v>
      </c>
      <c r="G1059" s="34" t="s">
        <v>1</v>
      </c>
      <c r="H1059" s="46">
        <v>15</v>
      </c>
      <c r="I1059" s="22"/>
      <c r="J1059" s="22">
        <f t="shared" si="132"/>
        <v>0</v>
      </c>
      <c r="K1059" s="22">
        <f t="shared" si="133"/>
        <v>0</v>
      </c>
    </row>
    <row r="1060" spans="2:11" ht="45" x14ac:dyDescent="0.25">
      <c r="B1060" s="49">
        <v>10009026</v>
      </c>
      <c r="C1060" s="13" t="s">
        <v>214</v>
      </c>
      <c r="D1060" s="13" t="s">
        <v>799</v>
      </c>
      <c r="E1060" s="36" t="s">
        <v>96</v>
      </c>
      <c r="F1060" s="52" t="s">
        <v>1574</v>
      </c>
      <c r="G1060" s="34" t="s">
        <v>1</v>
      </c>
      <c r="H1060" s="46">
        <v>30</v>
      </c>
      <c r="I1060" s="22"/>
      <c r="J1060" s="22">
        <f t="shared" si="132"/>
        <v>0</v>
      </c>
      <c r="K1060" s="22">
        <f t="shared" si="133"/>
        <v>0</v>
      </c>
    </row>
    <row r="1061" spans="2:11" ht="45" x14ac:dyDescent="0.25">
      <c r="B1061" s="49">
        <v>10009027</v>
      </c>
      <c r="C1061" s="13" t="s">
        <v>214</v>
      </c>
      <c r="D1061" s="13" t="s">
        <v>799</v>
      </c>
      <c r="E1061" s="36" t="s">
        <v>95</v>
      </c>
      <c r="F1061" s="52" t="s">
        <v>1575</v>
      </c>
      <c r="G1061" s="34" t="s">
        <v>1</v>
      </c>
      <c r="H1061" s="46">
        <v>45</v>
      </c>
      <c r="I1061" s="22"/>
      <c r="J1061" s="22">
        <f t="shared" si="132"/>
        <v>0</v>
      </c>
      <c r="K1061" s="22">
        <f t="shared" si="133"/>
        <v>0</v>
      </c>
    </row>
    <row r="1062" spans="2:11" ht="45" x14ac:dyDescent="0.25">
      <c r="B1062" s="49">
        <v>10009028</v>
      </c>
      <c r="C1062" s="13" t="s">
        <v>214</v>
      </c>
      <c r="D1062" s="13" t="s">
        <v>799</v>
      </c>
      <c r="E1062" s="36" t="s">
        <v>97</v>
      </c>
      <c r="F1062" s="52" t="s">
        <v>1702</v>
      </c>
      <c r="G1062" s="34" t="s">
        <v>1</v>
      </c>
      <c r="H1062" s="46">
        <v>6</v>
      </c>
      <c r="I1062" s="22"/>
      <c r="J1062" s="22">
        <f t="shared" si="132"/>
        <v>0</v>
      </c>
      <c r="K1062" s="22">
        <f t="shared" si="133"/>
        <v>0</v>
      </c>
    </row>
    <row r="1063" spans="2:11" ht="45" x14ac:dyDescent="0.25">
      <c r="B1063" s="49">
        <v>10009029</v>
      </c>
      <c r="C1063" s="13" t="s">
        <v>214</v>
      </c>
      <c r="D1063" s="13" t="s">
        <v>799</v>
      </c>
      <c r="E1063" s="36" t="s">
        <v>98</v>
      </c>
      <c r="F1063" s="52" t="s">
        <v>1634</v>
      </c>
      <c r="G1063" s="34" t="s">
        <v>1</v>
      </c>
      <c r="H1063" s="46">
        <v>20</v>
      </c>
      <c r="I1063" s="22"/>
      <c r="J1063" s="22">
        <f t="shared" si="132"/>
        <v>0</v>
      </c>
      <c r="K1063" s="22">
        <f t="shared" si="133"/>
        <v>0</v>
      </c>
    </row>
    <row r="1064" spans="2:11" ht="45" x14ac:dyDescent="0.25">
      <c r="B1064" s="49">
        <v>10009030</v>
      </c>
      <c r="C1064" s="13" t="s">
        <v>215</v>
      </c>
      <c r="D1064" s="13" t="s">
        <v>797</v>
      </c>
      <c r="E1064" s="36">
        <v>12433</v>
      </c>
      <c r="F1064" s="30" t="s">
        <v>1577</v>
      </c>
      <c r="G1064" s="34" t="s">
        <v>1</v>
      </c>
      <c r="H1064" s="46">
        <v>30</v>
      </c>
      <c r="I1064" s="22"/>
      <c r="J1064" s="22">
        <f t="shared" si="132"/>
        <v>0</v>
      </c>
      <c r="K1064" s="22">
        <f t="shared" si="133"/>
        <v>0</v>
      </c>
    </row>
    <row r="1065" spans="2:11" ht="45" x14ac:dyDescent="0.25">
      <c r="B1065" s="49">
        <v>10009031</v>
      </c>
      <c r="C1065" s="13" t="s">
        <v>215</v>
      </c>
      <c r="D1065" s="13" t="s">
        <v>797</v>
      </c>
      <c r="E1065" s="36">
        <v>12433</v>
      </c>
      <c r="F1065" s="30" t="s">
        <v>1578</v>
      </c>
      <c r="G1065" s="34" t="s">
        <v>1</v>
      </c>
      <c r="H1065" s="46">
        <v>12</v>
      </c>
      <c r="I1065" s="22"/>
      <c r="J1065" s="22">
        <f t="shared" si="132"/>
        <v>0</v>
      </c>
      <c r="K1065" s="22">
        <f t="shared" si="133"/>
        <v>0</v>
      </c>
    </row>
    <row r="1066" spans="2:11" ht="45" x14ac:dyDescent="0.25">
      <c r="B1066" s="49">
        <v>10009032</v>
      </c>
      <c r="C1066" s="13" t="s">
        <v>215</v>
      </c>
      <c r="D1066" s="13" t="s">
        <v>799</v>
      </c>
      <c r="E1066" s="36">
        <v>2501</v>
      </c>
      <c r="F1066" s="30" t="s">
        <v>1580</v>
      </c>
      <c r="G1066" s="34" t="s">
        <v>1</v>
      </c>
      <c r="H1066" s="46">
        <v>2</v>
      </c>
      <c r="I1066" s="53"/>
      <c r="J1066" s="22">
        <f t="shared" si="132"/>
        <v>0</v>
      </c>
      <c r="K1066" s="22">
        <f t="shared" si="133"/>
        <v>0</v>
      </c>
    </row>
    <row r="1067" spans="2:11" ht="45" x14ac:dyDescent="0.25">
      <c r="B1067" s="49">
        <v>10009033</v>
      </c>
      <c r="C1067" s="13" t="s">
        <v>215</v>
      </c>
      <c r="D1067" s="13" t="s">
        <v>797</v>
      </c>
      <c r="E1067" s="36" t="s">
        <v>2382</v>
      </c>
      <c r="F1067" s="52" t="s">
        <v>1703</v>
      </c>
      <c r="G1067" s="34" t="s">
        <v>1</v>
      </c>
      <c r="H1067" s="46">
        <v>18</v>
      </c>
      <c r="I1067" s="22"/>
      <c r="J1067" s="22">
        <f t="shared" si="132"/>
        <v>0</v>
      </c>
      <c r="K1067" s="22">
        <f t="shared" si="133"/>
        <v>0</v>
      </c>
    </row>
    <row r="1068" spans="2:11" ht="45" x14ac:dyDescent="0.25">
      <c r="B1068" s="49">
        <v>10009034</v>
      </c>
      <c r="C1068" s="13" t="s">
        <v>215</v>
      </c>
      <c r="D1068" s="13" t="s">
        <v>797</v>
      </c>
      <c r="E1068" s="36" t="s">
        <v>2383</v>
      </c>
      <c r="F1068" s="52" t="s">
        <v>1704</v>
      </c>
      <c r="G1068" s="34" t="s">
        <v>1</v>
      </c>
      <c r="H1068" s="46">
        <v>2</v>
      </c>
      <c r="I1068" s="22"/>
      <c r="J1068" s="22">
        <f t="shared" si="132"/>
        <v>0</v>
      </c>
      <c r="K1068" s="22">
        <f t="shared" si="133"/>
        <v>0</v>
      </c>
    </row>
    <row r="1069" spans="2:11" ht="45" x14ac:dyDescent="0.25">
      <c r="B1069" s="49">
        <v>10009035</v>
      </c>
      <c r="C1069" s="13" t="s">
        <v>215</v>
      </c>
      <c r="D1069" s="13" t="s">
        <v>799</v>
      </c>
      <c r="E1069" s="36">
        <v>38092</v>
      </c>
      <c r="F1069" s="52" t="s">
        <v>1705</v>
      </c>
      <c r="G1069" s="34" t="s">
        <v>1</v>
      </c>
      <c r="H1069" s="46">
        <v>2</v>
      </c>
      <c r="I1069" s="22"/>
      <c r="J1069" s="22">
        <f t="shared" si="132"/>
        <v>0</v>
      </c>
      <c r="K1069" s="22">
        <f t="shared" si="133"/>
        <v>0</v>
      </c>
    </row>
    <row r="1070" spans="2:11" ht="45" x14ac:dyDescent="0.25">
      <c r="B1070" s="49">
        <v>10009036</v>
      </c>
      <c r="C1070" s="13" t="s">
        <v>215</v>
      </c>
      <c r="D1070" s="13" t="s">
        <v>799</v>
      </c>
      <c r="E1070" s="36">
        <v>38096</v>
      </c>
      <c r="F1070" s="52" t="s">
        <v>1706</v>
      </c>
      <c r="G1070" s="34" t="s">
        <v>1</v>
      </c>
      <c r="H1070" s="46">
        <v>1</v>
      </c>
      <c r="I1070" s="22"/>
      <c r="J1070" s="22">
        <f t="shared" si="132"/>
        <v>0</v>
      </c>
      <c r="K1070" s="22">
        <f t="shared" si="133"/>
        <v>0</v>
      </c>
    </row>
    <row r="1071" spans="2:11" ht="45" x14ac:dyDescent="0.25">
      <c r="B1071" s="49">
        <v>10009037</v>
      </c>
      <c r="C1071" s="13" t="s">
        <v>215</v>
      </c>
      <c r="D1071" s="13" t="s">
        <v>797</v>
      </c>
      <c r="E1071" s="36" t="s">
        <v>2384</v>
      </c>
      <c r="F1071" s="30" t="s">
        <v>1707</v>
      </c>
      <c r="G1071" s="34" t="s">
        <v>1</v>
      </c>
      <c r="H1071" s="46">
        <v>12</v>
      </c>
      <c r="I1071" s="22"/>
      <c r="J1071" s="22">
        <f t="shared" si="132"/>
        <v>0</v>
      </c>
      <c r="K1071" s="22">
        <f t="shared" si="133"/>
        <v>0</v>
      </c>
    </row>
    <row r="1072" spans="2:11" ht="45" x14ac:dyDescent="0.25">
      <c r="B1072" s="49">
        <v>10009038</v>
      </c>
      <c r="C1072" s="13" t="s">
        <v>215</v>
      </c>
      <c r="D1072" s="13" t="s">
        <v>797</v>
      </c>
      <c r="E1072" s="36" t="s">
        <v>2385</v>
      </c>
      <c r="F1072" s="30" t="s">
        <v>1708</v>
      </c>
      <c r="G1072" s="34" t="s">
        <v>1</v>
      </c>
      <c r="H1072" s="46">
        <v>16</v>
      </c>
      <c r="I1072" s="22"/>
      <c r="J1072" s="22">
        <f t="shared" si="132"/>
        <v>0</v>
      </c>
      <c r="K1072" s="22">
        <f t="shared" si="133"/>
        <v>0</v>
      </c>
    </row>
    <row r="1073" spans="2:14" ht="45" x14ac:dyDescent="0.25">
      <c r="B1073" s="49">
        <v>10009039</v>
      </c>
      <c r="C1073" s="13" t="s">
        <v>215</v>
      </c>
      <c r="D1073" s="13" t="s">
        <v>799</v>
      </c>
      <c r="E1073" s="36">
        <v>39996</v>
      </c>
      <c r="F1073" s="52" t="s">
        <v>1593</v>
      </c>
      <c r="G1073" s="34" t="s">
        <v>1</v>
      </c>
      <c r="H1073" s="46">
        <v>25</v>
      </c>
      <c r="I1073" s="53"/>
      <c r="J1073" s="22">
        <f t="shared" si="132"/>
        <v>0</v>
      </c>
      <c r="K1073" s="22">
        <f t="shared" si="133"/>
        <v>0</v>
      </c>
    </row>
    <row r="1074" spans="2:14" ht="45" x14ac:dyDescent="0.25">
      <c r="B1074" s="49">
        <v>10009040</v>
      </c>
      <c r="C1074" s="13" t="s">
        <v>215</v>
      </c>
      <c r="D1074" s="13" t="s">
        <v>799</v>
      </c>
      <c r="E1074" s="36">
        <v>39997</v>
      </c>
      <c r="F1074" s="52" t="s">
        <v>1538</v>
      </c>
      <c r="G1074" s="34" t="s">
        <v>1</v>
      </c>
      <c r="H1074" s="46">
        <v>600</v>
      </c>
      <c r="I1074" s="22"/>
      <c r="J1074" s="22">
        <f t="shared" si="132"/>
        <v>0</v>
      </c>
      <c r="K1074" s="22">
        <f t="shared" si="133"/>
        <v>0</v>
      </c>
    </row>
    <row r="1075" spans="2:14" ht="45" x14ac:dyDescent="0.25">
      <c r="B1075" s="49">
        <v>10009041</v>
      </c>
      <c r="C1075" s="13" t="s">
        <v>215</v>
      </c>
      <c r="D1075" s="13" t="s">
        <v>799</v>
      </c>
      <c r="E1075" s="36">
        <v>39208</v>
      </c>
      <c r="F1075" s="52" t="s">
        <v>1539</v>
      </c>
      <c r="G1075" s="34" t="s">
        <v>1</v>
      </c>
      <c r="H1075" s="46">
        <v>600</v>
      </c>
      <c r="I1075" s="22"/>
      <c r="J1075" s="22">
        <f t="shared" si="132"/>
        <v>0</v>
      </c>
      <c r="K1075" s="22">
        <f t="shared" si="133"/>
        <v>0</v>
      </c>
    </row>
    <row r="1076" spans="2:14" ht="45" x14ac:dyDescent="0.25">
      <c r="B1076" s="49">
        <v>10009042</v>
      </c>
      <c r="C1076" s="13" t="s">
        <v>215</v>
      </c>
      <c r="D1076" s="13" t="s">
        <v>799</v>
      </c>
      <c r="E1076" s="36">
        <v>40552</v>
      </c>
      <c r="F1076" s="52" t="s">
        <v>1540</v>
      </c>
      <c r="G1076" s="34" t="s">
        <v>1</v>
      </c>
      <c r="H1076" s="46">
        <v>600</v>
      </c>
      <c r="I1076" s="53"/>
      <c r="J1076" s="22">
        <f t="shared" si="132"/>
        <v>0</v>
      </c>
      <c r="K1076" s="22">
        <f t="shared" si="133"/>
        <v>0</v>
      </c>
    </row>
    <row r="1077" spans="2:14" ht="45" x14ac:dyDescent="0.25">
      <c r="B1077" s="49">
        <v>10009043</v>
      </c>
      <c r="C1077" s="13" t="s">
        <v>215</v>
      </c>
      <c r="D1077" s="13" t="s">
        <v>799</v>
      </c>
      <c r="E1077" s="36">
        <v>39210</v>
      </c>
      <c r="F1077" s="52" t="s">
        <v>1541</v>
      </c>
      <c r="G1077" s="34" t="s">
        <v>1</v>
      </c>
      <c r="H1077" s="46">
        <v>600</v>
      </c>
      <c r="I1077" s="22"/>
      <c r="J1077" s="22">
        <f t="shared" si="132"/>
        <v>0</v>
      </c>
      <c r="K1077" s="22">
        <f t="shared" si="133"/>
        <v>0</v>
      </c>
    </row>
    <row r="1078" spans="2:14" ht="45" x14ac:dyDescent="0.25">
      <c r="B1078" s="49">
        <v>10009044</v>
      </c>
      <c r="C1078" s="13" t="s">
        <v>215</v>
      </c>
      <c r="D1078" s="13" t="s">
        <v>799</v>
      </c>
      <c r="E1078" s="36">
        <v>7583</v>
      </c>
      <c r="F1078" s="52" t="s">
        <v>1536</v>
      </c>
      <c r="G1078" s="34" t="s">
        <v>1</v>
      </c>
      <c r="H1078" s="46">
        <v>800</v>
      </c>
      <c r="I1078" s="22"/>
      <c r="J1078" s="22">
        <f t="shared" si="132"/>
        <v>0</v>
      </c>
      <c r="K1078" s="22">
        <f t="shared" si="133"/>
        <v>0</v>
      </c>
    </row>
    <row r="1079" spans="2:14" ht="45" x14ac:dyDescent="0.25">
      <c r="B1079" s="49">
        <v>10009045</v>
      </c>
      <c r="C1079" s="13" t="s">
        <v>215</v>
      </c>
      <c r="D1079" s="13" t="s">
        <v>799</v>
      </c>
      <c r="E1079" s="36">
        <v>4376</v>
      </c>
      <c r="F1079" s="52" t="s">
        <v>1537</v>
      </c>
      <c r="G1079" s="34" t="s">
        <v>1</v>
      </c>
      <c r="H1079" s="46">
        <v>800</v>
      </c>
      <c r="I1079" s="22"/>
      <c r="J1079" s="22">
        <f t="shared" si="132"/>
        <v>0</v>
      </c>
      <c r="K1079" s="22">
        <f t="shared" si="133"/>
        <v>0</v>
      </c>
    </row>
    <row r="1080" spans="2:14" ht="45" x14ac:dyDescent="0.25">
      <c r="B1080" s="49">
        <v>10009046</v>
      </c>
      <c r="C1080" s="13" t="s">
        <v>215</v>
      </c>
      <c r="D1080" s="13" t="s">
        <v>799</v>
      </c>
      <c r="E1080" s="36">
        <v>21128</v>
      </c>
      <c r="F1080" s="30" t="s">
        <v>1709</v>
      </c>
      <c r="G1080" s="34" t="s">
        <v>1</v>
      </c>
      <c r="H1080" s="46">
        <v>15</v>
      </c>
      <c r="I1080" s="22"/>
      <c r="J1080" s="22">
        <f t="shared" si="132"/>
        <v>0</v>
      </c>
      <c r="K1080" s="22">
        <f t="shared" si="133"/>
        <v>0</v>
      </c>
    </row>
    <row r="1081" spans="2:14" ht="45" x14ac:dyDescent="0.25">
      <c r="B1081" s="49">
        <v>10009047</v>
      </c>
      <c r="C1081" s="13" t="s">
        <v>215</v>
      </c>
      <c r="D1081" s="13" t="s">
        <v>797</v>
      </c>
      <c r="E1081" s="36" t="s">
        <v>2386</v>
      </c>
      <c r="F1081" s="30" t="s">
        <v>1710</v>
      </c>
      <c r="G1081" s="34" t="s">
        <v>1</v>
      </c>
      <c r="H1081" s="46">
        <v>14</v>
      </c>
      <c r="I1081" s="22"/>
      <c r="J1081" s="22">
        <f t="shared" si="132"/>
        <v>0</v>
      </c>
      <c r="K1081" s="22">
        <f t="shared" si="133"/>
        <v>0</v>
      </c>
    </row>
    <row r="1082" spans="2:14" ht="45" x14ac:dyDescent="0.25">
      <c r="B1082" s="49">
        <v>10009048</v>
      </c>
      <c r="C1082" s="13" t="s">
        <v>215</v>
      </c>
      <c r="D1082" s="13" t="s">
        <v>799</v>
      </c>
      <c r="E1082" s="36">
        <v>39130</v>
      </c>
      <c r="F1082" s="52" t="s">
        <v>1711</v>
      </c>
      <c r="G1082" s="34" t="s">
        <v>1</v>
      </c>
      <c r="H1082" s="46">
        <v>45</v>
      </c>
      <c r="I1082" s="22"/>
      <c r="J1082" s="22">
        <f t="shared" si="132"/>
        <v>0</v>
      </c>
      <c r="K1082" s="22">
        <f t="shared" si="133"/>
        <v>0</v>
      </c>
    </row>
    <row r="1083" spans="2:14" ht="45" x14ac:dyDescent="0.25">
      <c r="B1083" s="49">
        <v>10009049</v>
      </c>
      <c r="C1083" s="13" t="s">
        <v>214</v>
      </c>
      <c r="D1083" s="13" t="s">
        <v>799</v>
      </c>
      <c r="E1083" s="36" t="s">
        <v>87</v>
      </c>
      <c r="F1083" s="30" t="s">
        <v>1712</v>
      </c>
      <c r="G1083" s="34" t="s">
        <v>1</v>
      </c>
      <c r="H1083" s="46">
        <v>14</v>
      </c>
      <c r="I1083" s="22"/>
      <c r="J1083" s="22">
        <f t="shared" si="132"/>
        <v>0</v>
      </c>
      <c r="K1083" s="22">
        <f t="shared" si="133"/>
        <v>0</v>
      </c>
    </row>
    <row r="1084" spans="2:14" ht="45" x14ac:dyDescent="0.25">
      <c r="B1084" s="49">
        <v>10009050</v>
      </c>
      <c r="C1084" s="13" t="s">
        <v>214</v>
      </c>
      <c r="D1084" s="13" t="s">
        <v>799</v>
      </c>
      <c r="E1084" s="36" t="s">
        <v>1052</v>
      </c>
      <c r="F1084" s="30" t="s">
        <v>1713</v>
      </c>
      <c r="G1084" s="34" t="s">
        <v>1</v>
      </c>
      <c r="H1084" s="46">
        <v>15</v>
      </c>
      <c r="I1084" s="22"/>
      <c r="J1084" s="22">
        <f t="shared" si="132"/>
        <v>0</v>
      </c>
      <c r="K1084" s="22">
        <f t="shared" si="133"/>
        <v>0</v>
      </c>
    </row>
    <row r="1085" spans="2:14" ht="45" x14ac:dyDescent="0.25">
      <c r="B1085" s="49">
        <v>10009051</v>
      </c>
      <c r="C1085" s="13" t="s">
        <v>215</v>
      </c>
      <c r="D1085" s="13" t="s">
        <v>797</v>
      </c>
      <c r="E1085" s="36" t="s">
        <v>2387</v>
      </c>
      <c r="F1085" s="52" t="s">
        <v>1714</v>
      </c>
      <c r="G1085" s="34" t="s">
        <v>1</v>
      </c>
      <c r="H1085" s="46">
        <v>4</v>
      </c>
      <c r="I1085" s="22"/>
      <c r="J1085" s="22">
        <f t="shared" si="132"/>
        <v>0</v>
      </c>
      <c r="K1085" s="22">
        <f t="shared" si="133"/>
        <v>0</v>
      </c>
    </row>
    <row r="1086" spans="2:14" ht="45" x14ac:dyDescent="0.25">
      <c r="B1086" s="49">
        <v>10009052</v>
      </c>
      <c r="C1086" s="13" t="s">
        <v>215</v>
      </c>
      <c r="D1086" s="13" t="s">
        <v>799</v>
      </c>
      <c r="E1086" s="36">
        <v>39810</v>
      </c>
      <c r="F1086" s="30" t="s">
        <v>1582</v>
      </c>
      <c r="G1086" s="34" t="s">
        <v>1</v>
      </c>
      <c r="H1086" s="46">
        <v>25</v>
      </c>
      <c r="I1086" s="22"/>
      <c r="J1086" s="22">
        <f t="shared" si="132"/>
        <v>0</v>
      </c>
      <c r="K1086" s="22">
        <f t="shared" si="133"/>
        <v>0</v>
      </c>
    </row>
    <row r="1087" spans="2:14" ht="47.25" x14ac:dyDescent="0.25">
      <c r="B1087" s="33">
        <v>10010</v>
      </c>
      <c r="C1087" s="13"/>
      <c r="D1087" s="13"/>
      <c r="E1087" s="36"/>
      <c r="F1087" s="42" t="s">
        <v>1715</v>
      </c>
      <c r="G1087" s="13"/>
      <c r="H1087" s="46"/>
      <c r="I1087" s="22"/>
      <c r="J1087" s="23">
        <f>SUM(J1088:J1152)</f>
        <v>0</v>
      </c>
      <c r="K1087" s="23">
        <f>SUM(K1088:K1152)</f>
        <v>0</v>
      </c>
      <c r="M1087" s="5"/>
      <c r="N1087" s="43"/>
    </row>
    <row r="1088" spans="2:14" ht="45" x14ac:dyDescent="0.25">
      <c r="B1088" s="49">
        <v>10010001</v>
      </c>
      <c r="C1088" s="13" t="s">
        <v>214</v>
      </c>
      <c r="D1088" s="13" t="s">
        <v>797</v>
      </c>
      <c r="E1088" s="36" t="s">
        <v>2388</v>
      </c>
      <c r="F1088" s="52" t="s">
        <v>1716</v>
      </c>
      <c r="G1088" s="34" t="s">
        <v>1</v>
      </c>
      <c r="H1088" s="46">
        <v>4</v>
      </c>
      <c r="I1088" s="22"/>
      <c r="J1088" s="22">
        <f t="shared" ref="J1088:J1151" si="134">I1088*H1088</f>
        <v>0</v>
      </c>
      <c r="K1088" s="22">
        <f t="shared" ref="K1088:K1151" si="135">J1088*$O$1</f>
        <v>0</v>
      </c>
    </row>
    <row r="1089" spans="2:11" ht="60" x14ac:dyDescent="0.25">
      <c r="B1089" s="49">
        <v>10010002</v>
      </c>
      <c r="C1089" s="13" t="s">
        <v>215</v>
      </c>
      <c r="D1089" s="13" t="s">
        <v>797</v>
      </c>
      <c r="E1089" s="36" t="s">
        <v>2389</v>
      </c>
      <c r="F1089" s="52" t="s">
        <v>1898</v>
      </c>
      <c r="G1089" s="34" t="s">
        <v>1</v>
      </c>
      <c r="H1089" s="46">
        <v>4</v>
      </c>
      <c r="I1089" s="22"/>
      <c r="J1089" s="22">
        <f t="shared" si="134"/>
        <v>0</v>
      </c>
      <c r="K1089" s="22">
        <f t="shared" si="135"/>
        <v>0</v>
      </c>
    </row>
    <row r="1090" spans="2:11" ht="45" x14ac:dyDescent="0.25">
      <c r="B1090" s="49">
        <v>10010003</v>
      </c>
      <c r="C1090" s="13" t="s">
        <v>215</v>
      </c>
      <c r="D1090" s="13" t="s">
        <v>797</v>
      </c>
      <c r="E1090" s="36" t="s">
        <v>2390</v>
      </c>
      <c r="F1090" s="30" t="s">
        <v>1717</v>
      </c>
      <c r="G1090" s="34" t="s">
        <v>1</v>
      </c>
      <c r="H1090" s="46">
        <v>3</v>
      </c>
      <c r="I1090" s="22"/>
      <c r="J1090" s="22">
        <f t="shared" si="134"/>
        <v>0</v>
      </c>
      <c r="K1090" s="22">
        <f t="shared" si="135"/>
        <v>0</v>
      </c>
    </row>
    <row r="1091" spans="2:11" ht="45" x14ac:dyDescent="0.25">
      <c r="B1091" s="49">
        <v>10010004</v>
      </c>
      <c r="C1091" s="13" t="s">
        <v>215</v>
      </c>
      <c r="D1091" s="13" t="s">
        <v>797</v>
      </c>
      <c r="E1091" s="36" t="s">
        <v>2391</v>
      </c>
      <c r="F1091" s="30" t="s">
        <v>1718</v>
      </c>
      <c r="G1091" s="34" t="s">
        <v>1</v>
      </c>
      <c r="H1091" s="46">
        <v>3</v>
      </c>
      <c r="I1091" s="22"/>
      <c r="J1091" s="22">
        <f t="shared" si="134"/>
        <v>0</v>
      </c>
      <c r="K1091" s="22">
        <f t="shared" si="135"/>
        <v>0</v>
      </c>
    </row>
    <row r="1092" spans="2:11" ht="45" x14ac:dyDescent="0.25">
      <c r="B1092" s="49">
        <v>10010005</v>
      </c>
      <c r="C1092" s="13" t="s">
        <v>215</v>
      </c>
      <c r="D1092" s="13" t="s">
        <v>797</v>
      </c>
      <c r="E1092" s="36" t="s">
        <v>2392</v>
      </c>
      <c r="F1092" s="52" t="s">
        <v>1719</v>
      </c>
      <c r="G1092" s="34" t="s">
        <v>1</v>
      </c>
      <c r="H1092" s="46">
        <v>2</v>
      </c>
      <c r="I1092" s="22"/>
      <c r="J1092" s="22">
        <f t="shared" si="134"/>
        <v>0</v>
      </c>
      <c r="K1092" s="22">
        <f t="shared" si="135"/>
        <v>0</v>
      </c>
    </row>
    <row r="1093" spans="2:11" ht="45" x14ac:dyDescent="0.25">
      <c r="B1093" s="49">
        <v>10010006</v>
      </c>
      <c r="C1093" s="13" t="s">
        <v>215</v>
      </c>
      <c r="D1093" s="13" t="s">
        <v>797</v>
      </c>
      <c r="E1093" s="36" t="s">
        <v>2393</v>
      </c>
      <c r="F1093" s="52" t="s">
        <v>1720</v>
      </c>
      <c r="G1093" s="34" t="s">
        <v>1</v>
      </c>
      <c r="H1093" s="46">
        <v>2</v>
      </c>
      <c r="I1093" s="22"/>
      <c r="J1093" s="22">
        <f t="shared" si="134"/>
        <v>0</v>
      </c>
      <c r="K1093" s="22">
        <f t="shared" si="135"/>
        <v>0</v>
      </c>
    </row>
    <row r="1094" spans="2:11" ht="45" x14ac:dyDescent="0.25">
      <c r="B1094" s="49">
        <v>10010007</v>
      </c>
      <c r="C1094" s="13" t="s">
        <v>215</v>
      </c>
      <c r="D1094" s="13" t="s">
        <v>797</v>
      </c>
      <c r="E1094" s="36" t="s">
        <v>2394</v>
      </c>
      <c r="F1094" s="52" t="s">
        <v>1721</v>
      </c>
      <c r="G1094" s="34" t="s">
        <v>1</v>
      </c>
      <c r="H1094" s="46">
        <v>12</v>
      </c>
      <c r="I1094" s="22"/>
      <c r="J1094" s="22">
        <f t="shared" si="134"/>
        <v>0</v>
      </c>
      <c r="K1094" s="22">
        <f t="shared" si="135"/>
        <v>0</v>
      </c>
    </row>
    <row r="1095" spans="2:11" ht="45" x14ac:dyDescent="0.25">
      <c r="B1095" s="49">
        <v>10010008</v>
      </c>
      <c r="C1095" s="13" t="s">
        <v>214</v>
      </c>
      <c r="D1095" s="13" t="s">
        <v>797</v>
      </c>
      <c r="E1095" s="36" t="s">
        <v>2395</v>
      </c>
      <c r="F1095" s="52" t="s">
        <v>1722</v>
      </c>
      <c r="G1095" s="34" t="s">
        <v>1</v>
      </c>
      <c r="H1095" s="46">
        <v>2</v>
      </c>
      <c r="I1095" s="22"/>
      <c r="J1095" s="22">
        <f t="shared" si="134"/>
        <v>0</v>
      </c>
      <c r="K1095" s="22">
        <f t="shared" si="135"/>
        <v>0</v>
      </c>
    </row>
    <row r="1096" spans="2:11" ht="45" x14ac:dyDescent="0.25">
      <c r="B1096" s="49">
        <v>10010009</v>
      </c>
      <c r="C1096" s="13" t="s">
        <v>215</v>
      </c>
      <c r="D1096" s="13" t="s">
        <v>797</v>
      </c>
      <c r="E1096" s="36" t="s">
        <v>2396</v>
      </c>
      <c r="F1096" s="52" t="s">
        <v>1627</v>
      </c>
      <c r="G1096" s="34" t="s">
        <v>1</v>
      </c>
      <c r="H1096" s="46">
        <v>1</v>
      </c>
      <c r="I1096" s="22"/>
      <c r="J1096" s="22">
        <f t="shared" si="134"/>
        <v>0</v>
      </c>
      <c r="K1096" s="22">
        <f t="shared" si="135"/>
        <v>0</v>
      </c>
    </row>
    <row r="1097" spans="2:11" ht="45" x14ac:dyDescent="0.25">
      <c r="B1097" s="49">
        <v>10010010</v>
      </c>
      <c r="C1097" s="13" t="s">
        <v>215</v>
      </c>
      <c r="D1097" s="13" t="s">
        <v>797</v>
      </c>
      <c r="E1097" s="36" t="s">
        <v>2397</v>
      </c>
      <c r="F1097" s="52" t="s">
        <v>1723</v>
      </c>
      <c r="G1097" s="34" t="s">
        <v>1</v>
      </c>
      <c r="H1097" s="46">
        <v>1</v>
      </c>
      <c r="I1097" s="22"/>
      <c r="J1097" s="22">
        <f t="shared" si="134"/>
        <v>0</v>
      </c>
      <c r="K1097" s="22">
        <f t="shared" si="135"/>
        <v>0</v>
      </c>
    </row>
    <row r="1098" spans="2:11" ht="45" x14ac:dyDescent="0.25">
      <c r="B1098" s="49">
        <v>10010011</v>
      </c>
      <c r="C1098" s="13" t="s">
        <v>215</v>
      </c>
      <c r="D1098" s="13" t="s">
        <v>797</v>
      </c>
      <c r="E1098" s="36" t="s">
        <v>2398</v>
      </c>
      <c r="F1098" s="52" t="s">
        <v>1724</v>
      </c>
      <c r="G1098" s="34" t="s">
        <v>1</v>
      </c>
      <c r="H1098" s="46">
        <v>1</v>
      </c>
      <c r="I1098" s="22"/>
      <c r="J1098" s="22">
        <f t="shared" si="134"/>
        <v>0</v>
      </c>
      <c r="K1098" s="22">
        <f t="shared" si="135"/>
        <v>0</v>
      </c>
    </row>
    <row r="1099" spans="2:11" ht="45" x14ac:dyDescent="0.25">
      <c r="B1099" s="49">
        <v>10010012</v>
      </c>
      <c r="C1099" s="13" t="s">
        <v>215</v>
      </c>
      <c r="D1099" s="13" t="s">
        <v>797</v>
      </c>
      <c r="E1099" s="36" t="s">
        <v>2399</v>
      </c>
      <c r="F1099" s="52" t="s">
        <v>1725</v>
      </c>
      <c r="G1099" s="34" t="s">
        <v>1</v>
      </c>
      <c r="H1099" s="46">
        <v>1</v>
      </c>
      <c r="I1099" s="22"/>
      <c r="J1099" s="22">
        <f t="shared" si="134"/>
        <v>0</v>
      </c>
      <c r="K1099" s="22">
        <f t="shared" si="135"/>
        <v>0</v>
      </c>
    </row>
    <row r="1100" spans="2:11" ht="45" x14ac:dyDescent="0.25">
      <c r="B1100" s="49">
        <v>10010013</v>
      </c>
      <c r="C1100" s="13" t="s">
        <v>215</v>
      </c>
      <c r="D1100" s="13" t="s">
        <v>797</v>
      </c>
      <c r="E1100" s="36" t="s">
        <v>2400</v>
      </c>
      <c r="F1100" s="52" t="s">
        <v>1629</v>
      </c>
      <c r="G1100" s="34" t="s">
        <v>1</v>
      </c>
      <c r="H1100" s="46">
        <v>6</v>
      </c>
      <c r="I1100" s="22"/>
      <c r="J1100" s="22">
        <f t="shared" si="134"/>
        <v>0</v>
      </c>
      <c r="K1100" s="22">
        <f t="shared" si="135"/>
        <v>0</v>
      </c>
    </row>
    <row r="1101" spans="2:11" ht="45" x14ac:dyDescent="0.25">
      <c r="B1101" s="49">
        <v>10010014</v>
      </c>
      <c r="C1101" s="13" t="s">
        <v>214</v>
      </c>
      <c r="D1101" s="13" t="s">
        <v>797</v>
      </c>
      <c r="E1101" s="36" t="s">
        <v>2401</v>
      </c>
      <c r="F1101" s="52" t="s">
        <v>1726</v>
      </c>
      <c r="G1101" s="34" t="s">
        <v>1</v>
      </c>
      <c r="H1101" s="46">
        <v>20</v>
      </c>
      <c r="I1101" s="22"/>
      <c r="J1101" s="22">
        <f t="shared" si="134"/>
        <v>0</v>
      </c>
      <c r="K1101" s="22">
        <f t="shared" si="135"/>
        <v>0</v>
      </c>
    </row>
    <row r="1102" spans="2:11" ht="45" x14ac:dyDescent="0.25">
      <c r="B1102" s="49">
        <v>10010015</v>
      </c>
      <c r="C1102" s="13" t="s">
        <v>215</v>
      </c>
      <c r="D1102" s="13" t="s">
        <v>797</v>
      </c>
      <c r="E1102" s="36" t="s">
        <v>2402</v>
      </c>
      <c r="F1102" s="52" t="s">
        <v>1727</v>
      </c>
      <c r="G1102" s="34" t="s">
        <v>1</v>
      </c>
      <c r="H1102" s="46">
        <v>1</v>
      </c>
      <c r="I1102" s="22"/>
      <c r="J1102" s="22">
        <f t="shared" si="134"/>
        <v>0</v>
      </c>
      <c r="K1102" s="22">
        <f t="shared" si="135"/>
        <v>0</v>
      </c>
    </row>
    <row r="1103" spans="2:11" ht="45" x14ac:dyDescent="0.25">
      <c r="B1103" s="49">
        <v>10010016</v>
      </c>
      <c r="C1103" s="13" t="s">
        <v>215</v>
      </c>
      <c r="D1103" s="13" t="s">
        <v>797</v>
      </c>
      <c r="E1103" s="36" t="s">
        <v>2403</v>
      </c>
      <c r="F1103" s="52" t="s">
        <v>1629</v>
      </c>
      <c r="G1103" s="34" t="s">
        <v>1</v>
      </c>
      <c r="H1103" s="46">
        <v>60</v>
      </c>
      <c r="I1103" s="22"/>
      <c r="J1103" s="22">
        <f t="shared" si="134"/>
        <v>0</v>
      </c>
      <c r="K1103" s="22">
        <f t="shared" si="135"/>
        <v>0</v>
      </c>
    </row>
    <row r="1104" spans="2:11" ht="60" x14ac:dyDescent="0.25">
      <c r="B1104" s="49">
        <v>10010017</v>
      </c>
      <c r="C1104" s="13" t="s">
        <v>215</v>
      </c>
      <c r="D1104" s="13" t="s">
        <v>797</v>
      </c>
      <c r="E1104" s="36" t="s">
        <v>2404</v>
      </c>
      <c r="F1104" s="52" t="s">
        <v>1897</v>
      </c>
      <c r="G1104" s="34" t="s">
        <v>1</v>
      </c>
      <c r="H1104" s="46">
        <v>20</v>
      </c>
      <c r="I1104" s="22"/>
      <c r="J1104" s="22">
        <f t="shared" si="134"/>
        <v>0</v>
      </c>
      <c r="K1104" s="22">
        <f t="shared" si="135"/>
        <v>0</v>
      </c>
    </row>
    <row r="1105" spans="2:11" ht="45" x14ac:dyDescent="0.25">
      <c r="B1105" s="49">
        <v>10010018</v>
      </c>
      <c r="C1105" s="13" t="s">
        <v>215</v>
      </c>
      <c r="D1105" s="13" t="s">
        <v>797</v>
      </c>
      <c r="E1105" s="36" t="s">
        <v>2405</v>
      </c>
      <c r="F1105" s="52" t="s">
        <v>1696</v>
      </c>
      <c r="G1105" s="34" t="s">
        <v>1</v>
      </c>
      <c r="H1105" s="46">
        <v>18</v>
      </c>
      <c r="I1105" s="22"/>
      <c r="J1105" s="22">
        <f t="shared" si="134"/>
        <v>0</v>
      </c>
      <c r="K1105" s="22">
        <f t="shared" si="135"/>
        <v>0</v>
      </c>
    </row>
    <row r="1106" spans="2:11" ht="45" x14ac:dyDescent="0.25">
      <c r="B1106" s="49">
        <v>10010019</v>
      </c>
      <c r="C1106" s="13" t="s">
        <v>215</v>
      </c>
      <c r="D1106" s="13" t="s">
        <v>797</v>
      </c>
      <c r="E1106" s="36" t="s">
        <v>2406</v>
      </c>
      <c r="F1106" s="52" t="s">
        <v>1728</v>
      </c>
      <c r="G1106" s="34" t="s">
        <v>1</v>
      </c>
      <c r="H1106" s="46">
        <v>2</v>
      </c>
      <c r="I1106" s="22"/>
      <c r="J1106" s="22">
        <f t="shared" si="134"/>
        <v>0</v>
      </c>
      <c r="K1106" s="22">
        <f t="shared" si="135"/>
        <v>0</v>
      </c>
    </row>
    <row r="1107" spans="2:11" ht="45" x14ac:dyDescent="0.25">
      <c r="B1107" s="49">
        <v>10010020</v>
      </c>
      <c r="C1107" s="13" t="s">
        <v>215</v>
      </c>
      <c r="D1107" s="13" t="s">
        <v>797</v>
      </c>
      <c r="E1107" s="36" t="s">
        <v>2407</v>
      </c>
      <c r="F1107" s="52" t="s">
        <v>1700</v>
      </c>
      <c r="G1107" s="34" t="s">
        <v>1</v>
      </c>
      <c r="H1107" s="46">
        <v>3</v>
      </c>
      <c r="I1107" s="22"/>
      <c r="J1107" s="22">
        <f t="shared" si="134"/>
        <v>0</v>
      </c>
      <c r="K1107" s="22">
        <f t="shared" si="135"/>
        <v>0</v>
      </c>
    </row>
    <row r="1108" spans="2:11" ht="45" x14ac:dyDescent="0.25">
      <c r="B1108" s="49">
        <v>10010021</v>
      </c>
      <c r="C1108" s="13" t="s">
        <v>215</v>
      </c>
      <c r="D1108" s="13" t="s">
        <v>797</v>
      </c>
      <c r="E1108" s="36" t="s">
        <v>2408</v>
      </c>
      <c r="F1108" s="52" t="s">
        <v>1701</v>
      </c>
      <c r="G1108" s="34" t="s">
        <v>1</v>
      </c>
      <c r="H1108" s="46">
        <v>60</v>
      </c>
      <c r="I1108" s="22"/>
      <c r="J1108" s="22">
        <f t="shared" si="134"/>
        <v>0</v>
      </c>
      <c r="K1108" s="22">
        <f t="shared" si="135"/>
        <v>0</v>
      </c>
    </row>
    <row r="1109" spans="2:11" ht="45" x14ac:dyDescent="0.25">
      <c r="B1109" s="49">
        <v>10010022</v>
      </c>
      <c r="C1109" s="13" t="s">
        <v>215</v>
      </c>
      <c r="D1109" s="13" t="s">
        <v>799</v>
      </c>
      <c r="E1109" s="36">
        <v>39028</v>
      </c>
      <c r="F1109" s="30" t="s">
        <v>1566</v>
      </c>
      <c r="G1109" s="34" t="s">
        <v>1</v>
      </c>
      <c r="H1109" s="46">
        <v>8</v>
      </c>
      <c r="I1109" s="22"/>
      <c r="J1109" s="22">
        <f t="shared" si="134"/>
        <v>0</v>
      </c>
      <c r="K1109" s="22">
        <f t="shared" si="135"/>
        <v>0</v>
      </c>
    </row>
    <row r="1110" spans="2:11" ht="45" x14ac:dyDescent="0.25">
      <c r="B1110" s="49">
        <v>10010023</v>
      </c>
      <c r="C1110" s="13" t="s">
        <v>215</v>
      </c>
      <c r="D1110" s="13" t="s">
        <v>799</v>
      </c>
      <c r="E1110" s="36">
        <v>39996</v>
      </c>
      <c r="F1110" s="52" t="s">
        <v>1593</v>
      </c>
      <c r="G1110" s="34" t="s">
        <v>1</v>
      </c>
      <c r="H1110" s="46">
        <v>50</v>
      </c>
      <c r="I1110" s="53"/>
      <c r="J1110" s="22">
        <f t="shared" si="134"/>
        <v>0</v>
      </c>
      <c r="K1110" s="22">
        <f t="shared" si="135"/>
        <v>0</v>
      </c>
    </row>
    <row r="1111" spans="2:11" ht="45" x14ac:dyDescent="0.25">
      <c r="B1111" s="49">
        <v>10010024</v>
      </c>
      <c r="C1111" s="13" t="s">
        <v>215</v>
      </c>
      <c r="D1111" s="13" t="s">
        <v>799</v>
      </c>
      <c r="E1111" s="36">
        <v>39997</v>
      </c>
      <c r="F1111" s="52" t="s">
        <v>1538</v>
      </c>
      <c r="G1111" s="34" t="s">
        <v>1</v>
      </c>
      <c r="H1111" s="46">
        <v>1.2</v>
      </c>
      <c r="I1111" s="22"/>
      <c r="J1111" s="22">
        <f t="shared" si="134"/>
        <v>0</v>
      </c>
      <c r="K1111" s="22">
        <f t="shared" si="135"/>
        <v>0</v>
      </c>
    </row>
    <row r="1112" spans="2:11" ht="45" x14ac:dyDescent="0.25">
      <c r="B1112" s="49">
        <v>10010025</v>
      </c>
      <c r="C1112" s="13" t="s">
        <v>215</v>
      </c>
      <c r="D1112" s="13" t="s">
        <v>799</v>
      </c>
      <c r="E1112" s="36">
        <v>39208</v>
      </c>
      <c r="F1112" s="52" t="s">
        <v>1539</v>
      </c>
      <c r="G1112" s="34" t="s">
        <v>1</v>
      </c>
      <c r="H1112" s="46">
        <v>1.2</v>
      </c>
      <c r="I1112" s="22"/>
      <c r="J1112" s="22">
        <f t="shared" si="134"/>
        <v>0</v>
      </c>
      <c r="K1112" s="22">
        <f t="shared" si="135"/>
        <v>0</v>
      </c>
    </row>
    <row r="1113" spans="2:11" ht="45" x14ac:dyDescent="0.25">
      <c r="B1113" s="49">
        <v>10010026</v>
      </c>
      <c r="C1113" s="13" t="s">
        <v>215</v>
      </c>
      <c r="D1113" s="13" t="s">
        <v>799</v>
      </c>
      <c r="E1113" s="36">
        <v>40552</v>
      </c>
      <c r="F1113" s="52" t="s">
        <v>1540</v>
      </c>
      <c r="G1113" s="34" t="s">
        <v>1</v>
      </c>
      <c r="H1113" s="46">
        <v>1.2</v>
      </c>
      <c r="I1113" s="53"/>
      <c r="J1113" s="22">
        <f t="shared" si="134"/>
        <v>0</v>
      </c>
      <c r="K1113" s="22">
        <f t="shared" si="135"/>
        <v>0</v>
      </c>
    </row>
    <row r="1114" spans="2:11" ht="45" x14ac:dyDescent="0.25">
      <c r="B1114" s="49">
        <v>10010027</v>
      </c>
      <c r="C1114" s="13" t="s">
        <v>215</v>
      </c>
      <c r="D1114" s="13" t="s">
        <v>799</v>
      </c>
      <c r="E1114" s="36">
        <v>39210</v>
      </c>
      <c r="F1114" s="52" t="s">
        <v>1541</v>
      </c>
      <c r="G1114" s="34" t="s">
        <v>1</v>
      </c>
      <c r="H1114" s="46">
        <v>1.2</v>
      </c>
      <c r="I1114" s="22"/>
      <c r="J1114" s="22">
        <f t="shared" si="134"/>
        <v>0</v>
      </c>
      <c r="K1114" s="22">
        <f t="shared" si="135"/>
        <v>0</v>
      </c>
    </row>
    <row r="1115" spans="2:11" ht="45" x14ac:dyDescent="0.25">
      <c r="B1115" s="49">
        <v>10010028</v>
      </c>
      <c r="C1115" s="13" t="s">
        <v>215</v>
      </c>
      <c r="D1115" s="13" t="s">
        <v>799</v>
      </c>
      <c r="E1115" s="36">
        <v>7583</v>
      </c>
      <c r="F1115" s="52" t="s">
        <v>1536</v>
      </c>
      <c r="G1115" s="34" t="s">
        <v>1</v>
      </c>
      <c r="H1115" s="46">
        <v>800</v>
      </c>
      <c r="I1115" s="22"/>
      <c r="J1115" s="22">
        <f t="shared" si="134"/>
        <v>0</v>
      </c>
      <c r="K1115" s="22">
        <f t="shared" si="135"/>
        <v>0</v>
      </c>
    </row>
    <row r="1116" spans="2:11" ht="45" x14ac:dyDescent="0.25">
      <c r="B1116" s="49">
        <v>10010029</v>
      </c>
      <c r="C1116" s="13" t="s">
        <v>215</v>
      </c>
      <c r="D1116" s="13" t="s">
        <v>799</v>
      </c>
      <c r="E1116" s="36">
        <v>4376</v>
      </c>
      <c r="F1116" s="52" t="s">
        <v>1537</v>
      </c>
      <c r="G1116" s="34" t="s">
        <v>1</v>
      </c>
      <c r="H1116" s="46">
        <v>800</v>
      </c>
      <c r="I1116" s="22"/>
      <c r="J1116" s="22">
        <f t="shared" si="134"/>
        <v>0</v>
      </c>
      <c r="K1116" s="22">
        <f t="shared" si="135"/>
        <v>0</v>
      </c>
    </row>
    <row r="1117" spans="2:11" ht="45" x14ac:dyDescent="0.25">
      <c r="B1117" s="49">
        <v>10010030</v>
      </c>
      <c r="C1117" s="13" t="s">
        <v>215</v>
      </c>
      <c r="D1117" s="13" t="s">
        <v>799</v>
      </c>
      <c r="E1117" s="36">
        <v>2501</v>
      </c>
      <c r="F1117" s="30" t="s">
        <v>1580</v>
      </c>
      <c r="G1117" s="34" t="s">
        <v>1</v>
      </c>
      <c r="H1117" s="46">
        <v>6</v>
      </c>
      <c r="I1117" s="53"/>
      <c r="J1117" s="22">
        <f t="shared" si="134"/>
        <v>0</v>
      </c>
      <c r="K1117" s="22">
        <f t="shared" si="135"/>
        <v>0</v>
      </c>
    </row>
    <row r="1118" spans="2:11" ht="60" x14ac:dyDescent="0.25">
      <c r="B1118" s="49">
        <v>10010031</v>
      </c>
      <c r="C1118" s="13" t="s">
        <v>214</v>
      </c>
      <c r="D1118" s="13" t="s">
        <v>799</v>
      </c>
      <c r="E1118" s="36" t="s">
        <v>64</v>
      </c>
      <c r="F1118" s="30" t="s">
        <v>1569</v>
      </c>
      <c r="G1118" s="34" t="s">
        <v>1</v>
      </c>
      <c r="H1118" s="46">
        <v>35</v>
      </c>
      <c r="I1118" s="22"/>
      <c r="J1118" s="22">
        <f t="shared" si="134"/>
        <v>0</v>
      </c>
      <c r="K1118" s="22">
        <f t="shared" si="135"/>
        <v>0</v>
      </c>
    </row>
    <row r="1119" spans="2:11" ht="45" x14ac:dyDescent="0.25">
      <c r="B1119" s="49">
        <v>10010032</v>
      </c>
      <c r="C1119" s="13" t="s">
        <v>215</v>
      </c>
      <c r="D1119" s="13" t="s">
        <v>797</v>
      </c>
      <c r="E1119" s="36" t="s">
        <v>2409</v>
      </c>
      <c r="F1119" s="52" t="s">
        <v>1570</v>
      </c>
      <c r="G1119" s="34" t="s">
        <v>1</v>
      </c>
      <c r="H1119" s="46">
        <v>40</v>
      </c>
      <c r="I1119" s="22"/>
      <c r="J1119" s="22">
        <f t="shared" si="134"/>
        <v>0</v>
      </c>
      <c r="K1119" s="22">
        <f t="shared" si="135"/>
        <v>0</v>
      </c>
    </row>
    <row r="1120" spans="2:11" ht="45" x14ac:dyDescent="0.25">
      <c r="B1120" s="49">
        <v>10010033</v>
      </c>
      <c r="C1120" s="13" t="s">
        <v>214</v>
      </c>
      <c r="D1120" s="13" t="s">
        <v>799</v>
      </c>
      <c r="E1120" s="36" t="s">
        <v>72</v>
      </c>
      <c r="F1120" s="52" t="s">
        <v>1729</v>
      </c>
      <c r="G1120" s="34" t="s">
        <v>1</v>
      </c>
      <c r="H1120" s="46">
        <v>50</v>
      </c>
      <c r="I1120" s="22"/>
      <c r="J1120" s="22">
        <f t="shared" si="134"/>
        <v>0</v>
      </c>
      <c r="K1120" s="22">
        <f t="shared" si="135"/>
        <v>0</v>
      </c>
    </row>
    <row r="1121" spans="2:11" ht="45" x14ac:dyDescent="0.25">
      <c r="B1121" s="49">
        <v>10010034</v>
      </c>
      <c r="C1121" s="13" t="s">
        <v>214</v>
      </c>
      <c r="D1121" s="13" t="s">
        <v>799</v>
      </c>
      <c r="E1121" s="36" t="s">
        <v>70</v>
      </c>
      <c r="F1121" s="52" t="s">
        <v>1730</v>
      </c>
      <c r="G1121" s="34" t="s">
        <v>1</v>
      </c>
      <c r="H1121" s="46">
        <v>8</v>
      </c>
      <c r="I1121" s="22"/>
      <c r="J1121" s="22">
        <f t="shared" si="134"/>
        <v>0</v>
      </c>
      <c r="K1121" s="22">
        <f t="shared" si="135"/>
        <v>0</v>
      </c>
    </row>
    <row r="1122" spans="2:11" ht="45" x14ac:dyDescent="0.25">
      <c r="B1122" s="49">
        <v>10010035</v>
      </c>
      <c r="C1122" s="13" t="s">
        <v>214</v>
      </c>
      <c r="D1122" s="13" t="s">
        <v>799</v>
      </c>
      <c r="E1122" s="36" t="s">
        <v>84</v>
      </c>
      <c r="F1122" s="30" t="s">
        <v>1731</v>
      </c>
      <c r="G1122" s="34" t="s">
        <v>1</v>
      </c>
      <c r="H1122" s="46">
        <v>12</v>
      </c>
      <c r="I1122" s="22"/>
      <c r="J1122" s="22">
        <f t="shared" si="134"/>
        <v>0</v>
      </c>
      <c r="K1122" s="22">
        <f t="shared" si="135"/>
        <v>0</v>
      </c>
    </row>
    <row r="1123" spans="2:11" ht="45" x14ac:dyDescent="0.25">
      <c r="B1123" s="49">
        <v>10010036</v>
      </c>
      <c r="C1123" s="13" t="s">
        <v>214</v>
      </c>
      <c r="D1123" s="13" t="s">
        <v>799</v>
      </c>
      <c r="E1123" s="36" t="s">
        <v>71</v>
      </c>
      <c r="F1123" s="52" t="s">
        <v>1732</v>
      </c>
      <c r="G1123" s="34" t="s">
        <v>1</v>
      </c>
      <c r="H1123" s="46">
        <v>40</v>
      </c>
      <c r="I1123" s="22"/>
      <c r="J1123" s="22">
        <f t="shared" si="134"/>
        <v>0</v>
      </c>
      <c r="K1123" s="22">
        <f t="shared" si="135"/>
        <v>0</v>
      </c>
    </row>
    <row r="1124" spans="2:11" ht="45" x14ac:dyDescent="0.25">
      <c r="B1124" s="49">
        <v>10010037</v>
      </c>
      <c r="C1124" s="13" t="s">
        <v>215</v>
      </c>
      <c r="D1124" s="13" t="s">
        <v>799</v>
      </c>
      <c r="E1124" s="36">
        <v>39810</v>
      </c>
      <c r="F1124" s="30" t="s">
        <v>1582</v>
      </c>
      <c r="G1124" s="34" t="s">
        <v>1</v>
      </c>
      <c r="H1124" s="46">
        <v>35</v>
      </c>
      <c r="I1124" s="22"/>
      <c r="J1124" s="22">
        <f t="shared" si="134"/>
        <v>0</v>
      </c>
      <c r="K1124" s="22">
        <f t="shared" si="135"/>
        <v>0</v>
      </c>
    </row>
    <row r="1125" spans="2:11" ht="45" x14ac:dyDescent="0.25">
      <c r="B1125" s="49">
        <v>10010038</v>
      </c>
      <c r="C1125" s="13" t="s">
        <v>215</v>
      </c>
      <c r="D1125" s="13" t="s">
        <v>797</v>
      </c>
      <c r="E1125" s="36" t="s">
        <v>2410</v>
      </c>
      <c r="F1125" s="30" t="s">
        <v>1733</v>
      </c>
      <c r="G1125" s="34" t="s">
        <v>1</v>
      </c>
      <c r="H1125" s="46">
        <v>8</v>
      </c>
      <c r="I1125" s="22"/>
      <c r="J1125" s="22">
        <f t="shared" si="134"/>
        <v>0</v>
      </c>
      <c r="K1125" s="22">
        <f t="shared" si="135"/>
        <v>0</v>
      </c>
    </row>
    <row r="1126" spans="2:11" ht="45" x14ac:dyDescent="0.25">
      <c r="B1126" s="49">
        <v>10010039</v>
      </c>
      <c r="C1126" s="13" t="s">
        <v>215</v>
      </c>
      <c r="D1126" s="13" t="s">
        <v>799</v>
      </c>
      <c r="E1126" s="36">
        <v>21136</v>
      </c>
      <c r="F1126" s="30" t="s">
        <v>1734</v>
      </c>
      <c r="G1126" s="34" t="s">
        <v>1</v>
      </c>
      <c r="H1126" s="46">
        <v>45</v>
      </c>
      <c r="I1126" s="22"/>
      <c r="J1126" s="22">
        <f t="shared" si="134"/>
        <v>0</v>
      </c>
      <c r="K1126" s="22">
        <f t="shared" si="135"/>
        <v>0</v>
      </c>
    </row>
    <row r="1127" spans="2:11" ht="45" x14ac:dyDescent="0.25">
      <c r="B1127" s="49">
        <v>10010040</v>
      </c>
      <c r="C1127" s="13" t="s">
        <v>215</v>
      </c>
      <c r="D1127" s="13" t="s">
        <v>799</v>
      </c>
      <c r="E1127" s="36">
        <v>39129</v>
      </c>
      <c r="F1127" s="52" t="s">
        <v>1572</v>
      </c>
      <c r="G1127" s="34" t="s">
        <v>1</v>
      </c>
      <c r="H1127" s="46">
        <v>135</v>
      </c>
      <c r="I1127" s="22"/>
      <c r="J1127" s="22">
        <f t="shared" si="134"/>
        <v>0</v>
      </c>
      <c r="K1127" s="22">
        <f t="shared" si="135"/>
        <v>0</v>
      </c>
    </row>
    <row r="1128" spans="2:11" ht="45" x14ac:dyDescent="0.25">
      <c r="B1128" s="49">
        <v>10010041</v>
      </c>
      <c r="C1128" s="13" t="s">
        <v>215</v>
      </c>
      <c r="D1128" s="13" t="s">
        <v>799</v>
      </c>
      <c r="E1128" s="36">
        <v>2638</v>
      </c>
      <c r="F1128" s="30" t="s">
        <v>541</v>
      </c>
      <c r="G1128" s="34" t="s">
        <v>1</v>
      </c>
      <c r="H1128" s="46">
        <v>100</v>
      </c>
      <c r="I1128" s="22"/>
      <c r="J1128" s="22">
        <f t="shared" si="134"/>
        <v>0</v>
      </c>
      <c r="K1128" s="22">
        <f t="shared" si="135"/>
        <v>0</v>
      </c>
    </row>
    <row r="1129" spans="2:11" ht="45" x14ac:dyDescent="0.25">
      <c r="B1129" s="49">
        <v>10010042</v>
      </c>
      <c r="C1129" s="13" t="s">
        <v>215</v>
      </c>
      <c r="D1129" s="13" t="s">
        <v>799</v>
      </c>
      <c r="E1129" s="36">
        <v>2617</v>
      </c>
      <c r="F1129" s="30" t="s">
        <v>1573</v>
      </c>
      <c r="G1129" s="34" t="s">
        <v>1</v>
      </c>
      <c r="H1129" s="46">
        <v>35</v>
      </c>
      <c r="I1129" s="22"/>
      <c r="J1129" s="22">
        <f t="shared" si="134"/>
        <v>0</v>
      </c>
      <c r="K1129" s="22">
        <f t="shared" si="135"/>
        <v>0</v>
      </c>
    </row>
    <row r="1130" spans="2:11" ht="45" x14ac:dyDescent="0.25">
      <c r="B1130" s="49">
        <v>10010043</v>
      </c>
      <c r="C1130" s="13" t="s">
        <v>214</v>
      </c>
      <c r="D1130" s="13" t="s">
        <v>799</v>
      </c>
      <c r="E1130" s="36" t="s">
        <v>96</v>
      </c>
      <c r="F1130" s="52" t="s">
        <v>1574</v>
      </c>
      <c r="G1130" s="34" t="s">
        <v>1</v>
      </c>
      <c r="H1130" s="46">
        <v>70</v>
      </c>
      <c r="I1130" s="22"/>
      <c r="J1130" s="22">
        <f t="shared" si="134"/>
        <v>0</v>
      </c>
      <c r="K1130" s="22">
        <f t="shared" si="135"/>
        <v>0</v>
      </c>
    </row>
    <row r="1131" spans="2:11" ht="45" x14ac:dyDescent="0.25">
      <c r="B1131" s="49">
        <v>10010044</v>
      </c>
      <c r="C1131" s="13" t="s">
        <v>214</v>
      </c>
      <c r="D1131" s="13" t="s">
        <v>799</v>
      </c>
      <c r="E1131" s="36" t="s">
        <v>95</v>
      </c>
      <c r="F1131" s="52" t="s">
        <v>1575</v>
      </c>
      <c r="G1131" s="34" t="s">
        <v>1</v>
      </c>
      <c r="H1131" s="46">
        <v>85</v>
      </c>
      <c r="I1131" s="22"/>
      <c r="J1131" s="22">
        <f t="shared" si="134"/>
        <v>0</v>
      </c>
      <c r="K1131" s="22">
        <f t="shared" si="135"/>
        <v>0</v>
      </c>
    </row>
    <row r="1132" spans="2:11" ht="45" x14ac:dyDescent="0.25">
      <c r="B1132" s="49">
        <v>10010045</v>
      </c>
      <c r="C1132" s="13" t="s">
        <v>214</v>
      </c>
      <c r="D1132" s="13" t="s">
        <v>799</v>
      </c>
      <c r="E1132" s="36" t="s">
        <v>97</v>
      </c>
      <c r="F1132" s="52" t="s">
        <v>1702</v>
      </c>
      <c r="G1132" s="34" t="s">
        <v>1</v>
      </c>
      <c r="H1132" s="46">
        <v>30</v>
      </c>
      <c r="I1132" s="22"/>
      <c r="J1132" s="22">
        <f t="shared" si="134"/>
        <v>0</v>
      </c>
      <c r="K1132" s="22">
        <f t="shared" si="135"/>
        <v>0</v>
      </c>
    </row>
    <row r="1133" spans="2:11" ht="45" x14ac:dyDescent="0.25">
      <c r="B1133" s="49">
        <v>10010046</v>
      </c>
      <c r="C1133" s="13" t="s">
        <v>214</v>
      </c>
      <c r="D1133" s="13" t="s">
        <v>799</v>
      </c>
      <c r="E1133" s="36" t="s">
        <v>98</v>
      </c>
      <c r="F1133" s="52" t="s">
        <v>1634</v>
      </c>
      <c r="G1133" s="34" t="s">
        <v>1</v>
      </c>
      <c r="H1133" s="46">
        <v>45</v>
      </c>
      <c r="I1133" s="22"/>
      <c r="J1133" s="22">
        <f t="shared" si="134"/>
        <v>0</v>
      </c>
      <c r="K1133" s="22">
        <f t="shared" si="135"/>
        <v>0</v>
      </c>
    </row>
    <row r="1134" spans="2:11" ht="45" x14ac:dyDescent="0.25">
      <c r="B1134" s="49">
        <v>10010047</v>
      </c>
      <c r="C1134" s="13" t="s">
        <v>215</v>
      </c>
      <c r="D1134" s="13" t="s">
        <v>799</v>
      </c>
      <c r="E1134" s="36">
        <v>12433</v>
      </c>
      <c r="F1134" s="30" t="s">
        <v>1577</v>
      </c>
      <c r="G1134" s="34" t="s">
        <v>1</v>
      </c>
      <c r="H1134" s="46">
        <v>55</v>
      </c>
      <c r="I1134" s="22"/>
      <c r="J1134" s="22">
        <f t="shared" si="134"/>
        <v>0</v>
      </c>
      <c r="K1134" s="22">
        <f t="shared" si="135"/>
        <v>0</v>
      </c>
    </row>
    <row r="1135" spans="2:11" ht="45" x14ac:dyDescent="0.25">
      <c r="B1135" s="49">
        <v>10010048</v>
      </c>
      <c r="C1135" s="13" t="s">
        <v>215</v>
      </c>
      <c r="D1135" s="13" t="s">
        <v>799</v>
      </c>
      <c r="E1135" s="36">
        <v>12433</v>
      </c>
      <c r="F1135" s="30" t="s">
        <v>1578</v>
      </c>
      <c r="G1135" s="34" t="s">
        <v>1</v>
      </c>
      <c r="H1135" s="46">
        <v>25</v>
      </c>
      <c r="I1135" s="22"/>
      <c r="J1135" s="22">
        <f t="shared" si="134"/>
        <v>0</v>
      </c>
      <c r="K1135" s="22">
        <f t="shared" si="135"/>
        <v>0</v>
      </c>
    </row>
    <row r="1136" spans="2:11" ht="45" x14ac:dyDescent="0.25">
      <c r="B1136" s="49">
        <v>10010049</v>
      </c>
      <c r="C1136" s="13" t="s">
        <v>215</v>
      </c>
      <c r="D1136" s="13" t="s">
        <v>799</v>
      </c>
      <c r="E1136" s="36">
        <v>2501</v>
      </c>
      <c r="F1136" s="30" t="s">
        <v>1580</v>
      </c>
      <c r="G1136" s="34" t="s">
        <v>1</v>
      </c>
      <c r="H1136" s="46">
        <v>8</v>
      </c>
      <c r="I1136" s="53"/>
      <c r="J1136" s="22">
        <f t="shared" si="134"/>
        <v>0</v>
      </c>
      <c r="K1136" s="22">
        <f t="shared" si="135"/>
        <v>0</v>
      </c>
    </row>
    <row r="1137" spans="2:11" ht="45" x14ac:dyDescent="0.25">
      <c r="B1137" s="49">
        <v>10010050</v>
      </c>
      <c r="C1137" s="13" t="s">
        <v>215</v>
      </c>
      <c r="D1137" s="13" t="s">
        <v>797</v>
      </c>
      <c r="E1137" s="36" t="s">
        <v>2411</v>
      </c>
      <c r="F1137" s="52" t="s">
        <v>1703</v>
      </c>
      <c r="G1137" s="34" t="s">
        <v>1</v>
      </c>
      <c r="H1137" s="46">
        <v>35</v>
      </c>
      <c r="I1137" s="22"/>
      <c r="J1137" s="22">
        <f t="shared" si="134"/>
        <v>0</v>
      </c>
      <c r="K1137" s="22">
        <f t="shared" si="135"/>
        <v>0</v>
      </c>
    </row>
    <row r="1138" spans="2:11" ht="45" x14ac:dyDescent="0.25">
      <c r="B1138" s="49">
        <v>10010051</v>
      </c>
      <c r="C1138" s="13" t="s">
        <v>215</v>
      </c>
      <c r="D1138" s="13" t="s">
        <v>797</v>
      </c>
      <c r="E1138" s="36" t="s">
        <v>2412</v>
      </c>
      <c r="F1138" s="52" t="s">
        <v>1704</v>
      </c>
      <c r="G1138" s="34" t="s">
        <v>1</v>
      </c>
      <c r="H1138" s="46">
        <v>12</v>
      </c>
      <c r="I1138" s="22"/>
      <c r="J1138" s="22">
        <f t="shared" si="134"/>
        <v>0</v>
      </c>
      <c r="K1138" s="22">
        <f t="shared" si="135"/>
        <v>0</v>
      </c>
    </row>
    <row r="1139" spans="2:11" ht="45" x14ac:dyDescent="0.25">
      <c r="B1139" s="49">
        <v>10010052</v>
      </c>
      <c r="C1139" s="13" t="s">
        <v>215</v>
      </c>
      <c r="D1139" s="13" t="s">
        <v>799</v>
      </c>
      <c r="E1139" s="36">
        <v>38092</v>
      </c>
      <c r="F1139" s="52" t="s">
        <v>1705</v>
      </c>
      <c r="G1139" s="34" t="s">
        <v>1</v>
      </c>
      <c r="H1139" s="46">
        <v>35</v>
      </c>
      <c r="I1139" s="22"/>
      <c r="J1139" s="22">
        <f t="shared" si="134"/>
        <v>0</v>
      </c>
      <c r="K1139" s="22">
        <f t="shared" si="135"/>
        <v>0</v>
      </c>
    </row>
    <row r="1140" spans="2:11" ht="45" x14ac:dyDescent="0.25">
      <c r="B1140" s="49">
        <v>10010053</v>
      </c>
      <c r="C1140" s="13" t="s">
        <v>215</v>
      </c>
      <c r="D1140" s="13" t="s">
        <v>799</v>
      </c>
      <c r="E1140" s="36">
        <v>38096</v>
      </c>
      <c r="F1140" s="52" t="s">
        <v>1706</v>
      </c>
      <c r="G1140" s="34" t="s">
        <v>1</v>
      </c>
      <c r="H1140" s="46">
        <v>30</v>
      </c>
      <c r="I1140" s="22"/>
      <c r="J1140" s="22">
        <f t="shared" si="134"/>
        <v>0</v>
      </c>
      <c r="K1140" s="22">
        <f t="shared" si="135"/>
        <v>0</v>
      </c>
    </row>
    <row r="1141" spans="2:11" ht="45" x14ac:dyDescent="0.25">
      <c r="B1141" s="49">
        <v>10010054</v>
      </c>
      <c r="C1141" s="13" t="s">
        <v>215</v>
      </c>
      <c r="D1141" s="13" t="s">
        <v>799</v>
      </c>
      <c r="E1141" s="36">
        <v>38092</v>
      </c>
      <c r="F1141" s="52" t="s">
        <v>1735</v>
      </c>
      <c r="G1141" s="34" t="s">
        <v>1</v>
      </c>
      <c r="H1141" s="46">
        <v>25</v>
      </c>
      <c r="I1141" s="22"/>
      <c r="J1141" s="22">
        <f t="shared" si="134"/>
        <v>0</v>
      </c>
      <c r="K1141" s="22">
        <f t="shared" si="135"/>
        <v>0</v>
      </c>
    </row>
    <row r="1142" spans="2:11" ht="45" x14ac:dyDescent="0.25">
      <c r="B1142" s="49">
        <v>10010055</v>
      </c>
      <c r="C1142" s="13" t="s">
        <v>215</v>
      </c>
      <c r="D1142" s="13" t="s">
        <v>797</v>
      </c>
      <c r="E1142" s="36" t="s">
        <v>2413</v>
      </c>
      <c r="F1142" s="30" t="s">
        <v>1707</v>
      </c>
      <c r="G1142" s="34" t="s">
        <v>1</v>
      </c>
      <c r="H1142" s="46">
        <v>35</v>
      </c>
      <c r="I1142" s="22"/>
      <c r="J1142" s="22">
        <f t="shared" si="134"/>
        <v>0</v>
      </c>
      <c r="K1142" s="22">
        <f t="shared" si="135"/>
        <v>0</v>
      </c>
    </row>
    <row r="1143" spans="2:11" ht="45" x14ac:dyDescent="0.25">
      <c r="B1143" s="49">
        <v>10010056</v>
      </c>
      <c r="C1143" s="13" t="s">
        <v>215</v>
      </c>
      <c r="D1143" s="13" t="s">
        <v>797</v>
      </c>
      <c r="E1143" s="36" t="s">
        <v>2414</v>
      </c>
      <c r="F1143" s="30" t="s">
        <v>1736</v>
      </c>
      <c r="G1143" s="34" t="s">
        <v>1</v>
      </c>
      <c r="H1143" s="46">
        <v>2</v>
      </c>
      <c r="I1143" s="22"/>
      <c r="J1143" s="22">
        <f t="shared" si="134"/>
        <v>0</v>
      </c>
      <c r="K1143" s="22">
        <f t="shared" si="135"/>
        <v>0</v>
      </c>
    </row>
    <row r="1144" spans="2:11" ht="45" x14ac:dyDescent="0.25">
      <c r="B1144" s="49">
        <v>10010057</v>
      </c>
      <c r="C1144" s="13" t="s">
        <v>215</v>
      </c>
      <c r="D1144" s="13" t="s">
        <v>797</v>
      </c>
      <c r="E1144" s="36" t="s">
        <v>2415</v>
      </c>
      <c r="F1144" s="30" t="s">
        <v>1708</v>
      </c>
      <c r="G1144" s="34" t="s">
        <v>1</v>
      </c>
      <c r="H1144" s="46">
        <v>33</v>
      </c>
      <c r="I1144" s="22"/>
      <c r="J1144" s="22">
        <f t="shared" si="134"/>
        <v>0</v>
      </c>
      <c r="K1144" s="22">
        <f t="shared" si="135"/>
        <v>0</v>
      </c>
    </row>
    <row r="1145" spans="2:11" ht="45" x14ac:dyDescent="0.25">
      <c r="B1145" s="49">
        <v>10010058</v>
      </c>
      <c r="C1145" s="13" t="s">
        <v>215</v>
      </c>
      <c r="D1145" s="13" t="s">
        <v>799</v>
      </c>
      <c r="E1145" s="36">
        <v>21128</v>
      </c>
      <c r="F1145" s="30" t="s">
        <v>1709</v>
      </c>
      <c r="G1145" s="34" t="s">
        <v>1</v>
      </c>
      <c r="H1145" s="46">
        <v>60</v>
      </c>
      <c r="I1145" s="22"/>
      <c r="J1145" s="22">
        <f t="shared" si="134"/>
        <v>0</v>
      </c>
      <c r="K1145" s="22">
        <f t="shared" si="135"/>
        <v>0</v>
      </c>
    </row>
    <row r="1146" spans="2:11" ht="45" x14ac:dyDescent="0.25">
      <c r="B1146" s="49">
        <v>10010059</v>
      </c>
      <c r="C1146" s="13" t="s">
        <v>215</v>
      </c>
      <c r="D1146" s="13" t="s">
        <v>797</v>
      </c>
      <c r="E1146" s="36" t="s">
        <v>2416</v>
      </c>
      <c r="F1146" s="30" t="s">
        <v>1710</v>
      </c>
      <c r="G1146" s="34" t="s">
        <v>1</v>
      </c>
      <c r="H1146" s="46">
        <v>60</v>
      </c>
      <c r="I1146" s="22"/>
      <c r="J1146" s="22">
        <f t="shared" si="134"/>
        <v>0</v>
      </c>
      <c r="K1146" s="22">
        <f t="shared" si="135"/>
        <v>0</v>
      </c>
    </row>
    <row r="1147" spans="2:11" ht="45" x14ac:dyDescent="0.25">
      <c r="B1147" s="49">
        <v>10010060</v>
      </c>
      <c r="C1147" s="13" t="s">
        <v>215</v>
      </c>
      <c r="D1147" s="13" t="s">
        <v>799</v>
      </c>
      <c r="E1147" s="36">
        <v>39130</v>
      </c>
      <c r="F1147" s="52" t="s">
        <v>1711</v>
      </c>
      <c r="G1147" s="34" t="s">
        <v>1</v>
      </c>
      <c r="H1147" s="46">
        <v>180</v>
      </c>
      <c r="I1147" s="22"/>
      <c r="J1147" s="22">
        <f t="shared" si="134"/>
        <v>0</v>
      </c>
      <c r="K1147" s="22">
        <f t="shared" si="135"/>
        <v>0</v>
      </c>
    </row>
    <row r="1148" spans="2:11" ht="45" x14ac:dyDescent="0.25">
      <c r="B1148" s="49">
        <v>10010061</v>
      </c>
      <c r="C1148" s="13" t="s">
        <v>214</v>
      </c>
      <c r="D1148" s="13" t="s">
        <v>799</v>
      </c>
      <c r="E1148" s="36" t="s">
        <v>87</v>
      </c>
      <c r="F1148" s="30" t="s">
        <v>1712</v>
      </c>
      <c r="G1148" s="34" t="s">
        <v>1</v>
      </c>
      <c r="H1148" s="46">
        <v>22</v>
      </c>
      <c r="I1148" s="22"/>
      <c r="J1148" s="22">
        <f t="shared" si="134"/>
        <v>0</v>
      </c>
      <c r="K1148" s="22">
        <f t="shared" si="135"/>
        <v>0</v>
      </c>
    </row>
    <row r="1149" spans="2:11" ht="45" x14ac:dyDescent="0.25">
      <c r="B1149" s="49">
        <v>10010062</v>
      </c>
      <c r="C1149" s="13" t="s">
        <v>214</v>
      </c>
      <c r="D1149" s="13" t="s">
        <v>799</v>
      </c>
      <c r="E1149" s="36" t="s">
        <v>1052</v>
      </c>
      <c r="F1149" s="30" t="s">
        <v>1713</v>
      </c>
      <c r="G1149" s="34" t="s">
        <v>1</v>
      </c>
      <c r="H1149" s="46">
        <v>55</v>
      </c>
      <c r="I1149" s="22"/>
      <c r="J1149" s="22">
        <f t="shared" si="134"/>
        <v>0</v>
      </c>
      <c r="K1149" s="22">
        <f t="shared" si="135"/>
        <v>0</v>
      </c>
    </row>
    <row r="1150" spans="2:11" ht="45" x14ac:dyDescent="0.25">
      <c r="B1150" s="49">
        <v>10010063</v>
      </c>
      <c r="C1150" s="13" t="s">
        <v>215</v>
      </c>
      <c r="D1150" s="13" t="s">
        <v>797</v>
      </c>
      <c r="E1150" s="36" t="s">
        <v>2417</v>
      </c>
      <c r="F1150" s="52" t="s">
        <v>1714</v>
      </c>
      <c r="G1150" s="34" t="s">
        <v>1</v>
      </c>
      <c r="H1150" s="46">
        <v>45</v>
      </c>
      <c r="I1150" s="22"/>
      <c r="J1150" s="22">
        <f t="shared" si="134"/>
        <v>0</v>
      </c>
      <c r="K1150" s="22">
        <f t="shared" si="135"/>
        <v>0</v>
      </c>
    </row>
    <row r="1151" spans="2:11" ht="45" x14ac:dyDescent="0.25">
      <c r="B1151" s="49">
        <v>10010064</v>
      </c>
      <c r="C1151" s="13" t="s">
        <v>214</v>
      </c>
      <c r="D1151" s="13" t="s">
        <v>799</v>
      </c>
      <c r="E1151" s="36" t="s">
        <v>1048</v>
      </c>
      <c r="F1151" s="30" t="s">
        <v>1737</v>
      </c>
      <c r="G1151" s="34" t="s">
        <v>1</v>
      </c>
      <c r="H1151" s="46">
        <v>10</v>
      </c>
      <c r="I1151" s="53"/>
      <c r="J1151" s="22">
        <f t="shared" si="134"/>
        <v>0</v>
      </c>
      <c r="K1151" s="22">
        <f t="shared" si="135"/>
        <v>0</v>
      </c>
    </row>
    <row r="1152" spans="2:11" ht="45" x14ac:dyDescent="0.25">
      <c r="B1152" s="49">
        <v>10010065</v>
      </c>
      <c r="C1152" s="13" t="s">
        <v>215</v>
      </c>
      <c r="D1152" s="13" t="s">
        <v>799</v>
      </c>
      <c r="E1152" s="36">
        <v>39774</v>
      </c>
      <c r="F1152" s="30" t="s">
        <v>1738</v>
      </c>
      <c r="G1152" s="34" t="s">
        <v>1</v>
      </c>
      <c r="H1152" s="46">
        <v>44</v>
      </c>
      <c r="I1152" s="22"/>
      <c r="J1152" s="22">
        <f t="shared" ref="J1152" si="136">I1152*H1152</f>
        <v>0</v>
      </c>
      <c r="K1152" s="22">
        <f t="shared" ref="K1152" si="137">J1152*$O$1</f>
        <v>0</v>
      </c>
    </row>
    <row r="1153" spans="2:14" ht="47.25" x14ac:dyDescent="0.25">
      <c r="B1153" s="33">
        <v>10011</v>
      </c>
      <c r="C1153" s="13"/>
      <c r="D1153" s="13"/>
      <c r="E1153" s="36"/>
      <c r="F1153" s="42" t="s">
        <v>1739</v>
      </c>
      <c r="G1153" s="34"/>
      <c r="H1153" s="46"/>
      <c r="I1153" s="22"/>
      <c r="J1153" s="23">
        <f>SUM(J1154:J1211)</f>
        <v>0</v>
      </c>
      <c r="K1153" s="23">
        <f>SUM(K1154:K1211)</f>
        <v>0</v>
      </c>
      <c r="M1153" s="5"/>
      <c r="N1153" s="43"/>
    </row>
    <row r="1154" spans="2:14" ht="45" x14ac:dyDescent="0.25">
      <c r="B1154" s="49">
        <v>10011001</v>
      </c>
      <c r="C1154" s="13" t="s">
        <v>214</v>
      </c>
      <c r="D1154" s="13" t="s">
        <v>797</v>
      </c>
      <c r="E1154" s="36" t="s">
        <v>2418</v>
      </c>
      <c r="F1154" s="52" t="s">
        <v>1740</v>
      </c>
      <c r="G1154" s="34" t="s">
        <v>1</v>
      </c>
      <c r="H1154" s="46">
        <v>7</v>
      </c>
      <c r="I1154" s="22"/>
      <c r="J1154" s="22">
        <f t="shared" ref="J1154:J1211" si="138">I1154*H1154</f>
        <v>0</v>
      </c>
      <c r="K1154" s="22">
        <f t="shared" ref="K1154:K1211" si="139">J1154*$O$1</f>
        <v>0</v>
      </c>
    </row>
    <row r="1155" spans="2:14" ht="60" x14ac:dyDescent="0.25">
      <c r="B1155" s="49">
        <v>10011002</v>
      </c>
      <c r="C1155" s="13" t="s">
        <v>214</v>
      </c>
      <c r="D1155" s="13" t="s">
        <v>797</v>
      </c>
      <c r="E1155" s="36" t="s">
        <v>2419</v>
      </c>
      <c r="F1155" s="52" t="s">
        <v>1741</v>
      </c>
      <c r="G1155" s="34" t="s">
        <v>1</v>
      </c>
      <c r="H1155" s="46">
        <v>1</v>
      </c>
      <c r="I1155" s="22"/>
      <c r="J1155" s="22">
        <f t="shared" si="138"/>
        <v>0</v>
      </c>
      <c r="K1155" s="22">
        <f t="shared" si="139"/>
        <v>0</v>
      </c>
    </row>
    <row r="1156" spans="2:14" ht="60" x14ac:dyDescent="0.25">
      <c r="B1156" s="49">
        <v>10011003</v>
      </c>
      <c r="C1156" s="13" t="s">
        <v>215</v>
      </c>
      <c r="D1156" s="13" t="s">
        <v>797</v>
      </c>
      <c r="E1156" s="36" t="s">
        <v>2420</v>
      </c>
      <c r="F1156" s="52" t="s">
        <v>1899</v>
      </c>
      <c r="G1156" s="34" t="s">
        <v>1</v>
      </c>
      <c r="H1156" s="46">
        <v>8</v>
      </c>
      <c r="I1156" s="22"/>
      <c r="J1156" s="22">
        <f t="shared" si="138"/>
        <v>0</v>
      </c>
      <c r="K1156" s="22">
        <f t="shared" si="139"/>
        <v>0</v>
      </c>
    </row>
    <row r="1157" spans="2:14" ht="45" x14ac:dyDescent="0.25">
      <c r="B1157" s="49">
        <v>10011004</v>
      </c>
      <c r="C1157" s="13" t="s">
        <v>215</v>
      </c>
      <c r="D1157" s="13" t="s">
        <v>797</v>
      </c>
      <c r="E1157" s="36" t="s">
        <v>2421</v>
      </c>
      <c r="F1157" s="30" t="s">
        <v>1742</v>
      </c>
      <c r="G1157" s="34" t="s">
        <v>1</v>
      </c>
      <c r="H1157" s="46">
        <v>6</v>
      </c>
      <c r="I1157" s="22"/>
      <c r="J1157" s="22">
        <f t="shared" si="138"/>
        <v>0</v>
      </c>
      <c r="K1157" s="22">
        <f t="shared" si="139"/>
        <v>0</v>
      </c>
    </row>
    <row r="1158" spans="2:14" ht="45" x14ac:dyDescent="0.25">
      <c r="B1158" s="49">
        <v>10011005</v>
      </c>
      <c r="C1158" s="13" t="s">
        <v>215</v>
      </c>
      <c r="D1158" s="13" t="s">
        <v>797</v>
      </c>
      <c r="E1158" s="36" t="s">
        <v>2422</v>
      </c>
      <c r="F1158" s="30" t="s">
        <v>1743</v>
      </c>
      <c r="G1158" s="34" t="s">
        <v>1</v>
      </c>
      <c r="H1158" s="46">
        <v>1</v>
      </c>
      <c r="I1158" s="22"/>
      <c r="J1158" s="22">
        <f t="shared" si="138"/>
        <v>0</v>
      </c>
      <c r="K1158" s="22">
        <f t="shared" si="139"/>
        <v>0</v>
      </c>
    </row>
    <row r="1159" spans="2:14" ht="45" x14ac:dyDescent="0.25">
      <c r="B1159" s="49">
        <v>10011006</v>
      </c>
      <c r="C1159" s="13" t="s">
        <v>215</v>
      </c>
      <c r="D1159" s="13" t="s">
        <v>797</v>
      </c>
      <c r="E1159" s="36" t="s">
        <v>2423</v>
      </c>
      <c r="F1159" s="52" t="s">
        <v>1744</v>
      </c>
      <c r="G1159" s="34" t="s">
        <v>1</v>
      </c>
      <c r="H1159" s="46">
        <v>1</v>
      </c>
      <c r="I1159" s="22"/>
      <c r="J1159" s="22">
        <f t="shared" si="138"/>
        <v>0</v>
      </c>
      <c r="K1159" s="22">
        <f t="shared" si="139"/>
        <v>0</v>
      </c>
    </row>
    <row r="1160" spans="2:14" ht="45" x14ac:dyDescent="0.25">
      <c r="B1160" s="49">
        <v>10011007</v>
      </c>
      <c r="C1160" s="13" t="s">
        <v>215</v>
      </c>
      <c r="D1160" s="13" t="s">
        <v>797</v>
      </c>
      <c r="E1160" s="36" t="s">
        <v>2424</v>
      </c>
      <c r="F1160" s="30" t="s">
        <v>1745</v>
      </c>
      <c r="G1160" s="34" t="s">
        <v>1</v>
      </c>
      <c r="H1160" s="46">
        <v>2</v>
      </c>
      <c r="I1160" s="22"/>
      <c r="J1160" s="22">
        <f t="shared" si="138"/>
        <v>0</v>
      </c>
      <c r="K1160" s="22">
        <f t="shared" si="139"/>
        <v>0</v>
      </c>
    </row>
    <row r="1161" spans="2:14" ht="45" x14ac:dyDescent="0.25">
      <c r="B1161" s="49">
        <v>10011008</v>
      </c>
      <c r="C1161" s="13" t="s">
        <v>215</v>
      </c>
      <c r="D1161" s="13" t="s">
        <v>797</v>
      </c>
      <c r="E1161" s="36" t="s">
        <v>2425</v>
      </c>
      <c r="F1161" s="52" t="s">
        <v>1746</v>
      </c>
      <c r="G1161" s="34" t="s">
        <v>1</v>
      </c>
      <c r="H1161" s="46">
        <v>1</v>
      </c>
      <c r="I1161" s="22"/>
      <c r="J1161" s="22">
        <f t="shared" si="138"/>
        <v>0</v>
      </c>
      <c r="K1161" s="22">
        <f t="shared" si="139"/>
        <v>0</v>
      </c>
    </row>
    <row r="1162" spans="2:14" ht="45" x14ac:dyDescent="0.25">
      <c r="B1162" s="49">
        <v>10011009</v>
      </c>
      <c r="C1162" s="13" t="s">
        <v>215</v>
      </c>
      <c r="D1162" s="13" t="s">
        <v>797</v>
      </c>
      <c r="E1162" s="36" t="s">
        <v>2426</v>
      </c>
      <c r="F1162" s="52" t="s">
        <v>1747</v>
      </c>
      <c r="G1162" s="34" t="s">
        <v>1</v>
      </c>
      <c r="H1162" s="46">
        <v>24</v>
      </c>
      <c r="I1162" s="22"/>
      <c r="J1162" s="22">
        <f t="shared" si="138"/>
        <v>0</v>
      </c>
      <c r="K1162" s="22">
        <f t="shared" si="139"/>
        <v>0</v>
      </c>
    </row>
    <row r="1163" spans="2:14" ht="45" x14ac:dyDescent="0.25">
      <c r="B1163" s="49">
        <v>10011010</v>
      </c>
      <c r="C1163" s="13" t="s">
        <v>214</v>
      </c>
      <c r="D1163" s="13" t="s">
        <v>797</v>
      </c>
      <c r="E1163" s="36" t="s">
        <v>2427</v>
      </c>
      <c r="F1163" s="52" t="s">
        <v>1722</v>
      </c>
      <c r="G1163" s="34" t="s">
        <v>1</v>
      </c>
      <c r="H1163" s="46">
        <v>14</v>
      </c>
      <c r="I1163" s="22"/>
      <c r="J1163" s="22">
        <f t="shared" si="138"/>
        <v>0</v>
      </c>
      <c r="K1163" s="22">
        <f t="shared" si="139"/>
        <v>0</v>
      </c>
    </row>
    <row r="1164" spans="2:14" ht="60" x14ac:dyDescent="0.25">
      <c r="B1164" s="49">
        <v>10011011</v>
      </c>
      <c r="C1164" s="13" t="s">
        <v>215</v>
      </c>
      <c r="D1164" s="13" t="s">
        <v>797</v>
      </c>
      <c r="E1164" s="36" t="s">
        <v>2428</v>
      </c>
      <c r="F1164" s="52" t="s">
        <v>1900</v>
      </c>
      <c r="G1164" s="34" t="s">
        <v>1</v>
      </c>
      <c r="H1164" s="46">
        <v>14</v>
      </c>
      <c r="I1164" s="22"/>
      <c r="J1164" s="22">
        <f t="shared" si="138"/>
        <v>0</v>
      </c>
      <c r="K1164" s="22">
        <f t="shared" si="139"/>
        <v>0</v>
      </c>
    </row>
    <row r="1165" spans="2:14" ht="45" x14ac:dyDescent="0.25">
      <c r="B1165" s="49">
        <v>10011012</v>
      </c>
      <c r="C1165" s="13" t="s">
        <v>215</v>
      </c>
      <c r="D1165" s="13" t="s">
        <v>797</v>
      </c>
      <c r="E1165" s="36" t="s">
        <v>2429</v>
      </c>
      <c r="F1165" s="52" t="s">
        <v>1629</v>
      </c>
      <c r="G1165" s="34" t="s">
        <v>1</v>
      </c>
      <c r="H1165" s="46">
        <v>42</v>
      </c>
      <c r="I1165" s="22"/>
      <c r="J1165" s="22">
        <f t="shared" si="138"/>
        <v>0</v>
      </c>
      <c r="K1165" s="22">
        <f t="shared" si="139"/>
        <v>0</v>
      </c>
    </row>
    <row r="1166" spans="2:14" ht="45" x14ac:dyDescent="0.25">
      <c r="B1166" s="49">
        <v>10011013</v>
      </c>
      <c r="C1166" s="13" t="s">
        <v>215</v>
      </c>
      <c r="D1166" s="13" t="s">
        <v>797</v>
      </c>
      <c r="E1166" s="36" t="s">
        <v>2430</v>
      </c>
      <c r="F1166" s="30" t="s">
        <v>1748</v>
      </c>
      <c r="G1166" s="34" t="s">
        <v>1</v>
      </c>
      <c r="H1166" s="46">
        <v>12</v>
      </c>
      <c r="I1166" s="22"/>
      <c r="J1166" s="22">
        <f t="shared" si="138"/>
        <v>0</v>
      </c>
      <c r="K1166" s="22">
        <f t="shared" si="139"/>
        <v>0</v>
      </c>
    </row>
    <row r="1167" spans="2:14" ht="45" x14ac:dyDescent="0.25">
      <c r="B1167" s="49">
        <v>10011014</v>
      </c>
      <c r="C1167" s="13" t="s">
        <v>215</v>
      </c>
      <c r="D1167" s="13" t="s">
        <v>797</v>
      </c>
      <c r="E1167" s="36" t="s">
        <v>2431</v>
      </c>
      <c r="F1167" s="30" t="s">
        <v>1749</v>
      </c>
      <c r="G1167" s="34" t="s">
        <v>1</v>
      </c>
      <c r="H1167" s="46">
        <v>2</v>
      </c>
      <c r="I1167" s="22"/>
      <c r="J1167" s="22">
        <f t="shared" si="138"/>
        <v>0</v>
      </c>
      <c r="K1167" s="22">
        <f t="shared" si="139"/>
        <v>0</v>
      </c>
    </row>
    <row r="1168" spans="2:14" ht="45" x14ac:dyDescent="0.25">
      <c r="B1168" s="49">
        <v>10011015</v>
      </c>
      <c r="C1168" s="13" t="s">
        <v>215</v>
      </c>
      <c r="D1168" s="13" t="s">
        <v>797</v>
      </c>
      <c r="E1168" s="36" t="s">
        <v>2432</v>
      </c>
      <c r="F1168" s="30" t="s">
        <v>1693</v>
      </c>
      <c r="G1168" s="34" t="s">
        <v>1</v>
      </c>
      <c r="H1168" s="46">
        <v>60</v>
      </c>
      <c r="I1168" s="22"/>
      <c r="J1168" s="22">
        <f t="shared" si="138"/>
        <v>0</v>
      </c>
      <c r="K1168" s="22">
        <f t="shared" si="139"/>
        <v>0</v>
      </c>
    </row>
    <row r="1169" spans="2:11" ht="45" x14ac:dyDescent="0.25">
      <c r="B1169" s="49">
        <v>10011016</v>
      </c>
      <c r="C1169" s="13" t="s">
        <v>215</v>
      </c>
      <c r="D1169" s="13" t="s">
        <v>797</v>
      </c>
      <c r="E1169" s="36" t="s">
        <v>2433</v>
      </c>
      <c r="F1169" s="52" t="s">
        <v>1750</v>
      </c>
      <c r="G1169" s="34" t="s">
        <v>1</v>
      </c>
      <c r="H1169" s="46">
        <v>1</v>
      </c>
      <c r="I1169" s="22"/>
      <c r="J1169" s="22">
        <f t="shared" si="138"/>
        <v>0</v>
      </c>
      <c r="K1169" s="22">
        <f t="shared" si="139"/>
        <v>0</v>
      </c>
    </row>
    <row r="1170" spans="2:11" ht="45" x14ac:dyDescent="0.25">
      <c r="B1170" s="49">
        <v>10011017</v>
      </c>
      <c r="C1170" s="13" t="s">
        <v>214</v>
      </c>
      <c r="D1170" s="13" t="s">
        <v>797</v>
      </c>
      <c r="E1170" s="36" t="s">
        <v>2434</v>
      </c>
      <c r="F1170" s="52" t="s">
        <v>1751</v>
      </c>
      <c r="G1170" s="34" t="s">
        <v>1</v>
      </c>
      <c r="H1170" s="46">
        <v>3</v>
      </c>
      <c r="I1170" s="22"/>
      <c r="J1170" s="22">
        <f t="shared" si="138"/>
        <v>0</v>
      </c>
      <c r="K1170" s="22">
        <f t="shared" si="139"/>
        <v>0</v>
      </c>
    </row>
    <row r="1171" spans="2:11" ht="60" x14ac:dyDescent="0.25">
      <c r="B1171" s="49">
        <v>10011018</v>
      </c>
      <c r="C1171" s="13" t="s">
        <v>215</v>
      </c>
      <c r="D1171" s="13" t="s">
        <v>797</v>
      </c>
      <c r="E1171" s="36" t="s">
        <v>2435</v>
      </c>
      <c r="F1171" s="52" t="s">
        <v>1897</v>
      </c>
      <c r="G1171" s="34" t="s">
        <v>1</v>
      </c>
      <c r="H1171" s="46">
        <v>3</v>
      </c>
      <c r="I1171" s="22"/>
      <c r="J1171" s="22">
        <f t="shared" si="138"/>
        <v>0</v>
      </c>
      <c r="K1171" s="22">
        <f t="shared" si="139"/>
        <v>0</v>
      </c>
    </row>
    <row r="1172" spans="2:11" ht="45" x14ac:dyDescent="0.25">
      <c r="B1172" s="49">
        <v>10011019</v>
      </c>
      <c r="C1172" s="13" t="s">
        <v>215</v>
      </c>
      <c r="D1172" s="13" t="s">
        <v>797</v>
      </c>
      <c r="E1172" s="36" t="s">
        <v>2436</v>
      </c>
      <c r="F1172" s="52" t="s">
        <v>1629</v>
      </c>
      <c r="G1172" s="34" t="s">
        <v>1</v>
      </c>
      <c r="H1172" s="46">
        <v>9</v>
      </c>
      <c r="I1172" s="22"/>
      <c r="J1172" s="22">
        <f t="shared" si="138"/>
        <v>0</v>
      </c>
      <c r="K1172" s="22">
        <f t="shared" si="139"/>
        <v>0</v>
      </c>
    </row>
    <row r="1173" spans="2:11" ht="45" x14ac:dyDescent="0.25">
      <c r="B1173" s="49">
        <v>10011020</v>
      </c>
      <c r="C1173" s="13" t="s">
        <v>215</v>
      </c>
      <c r="D1173" s="13" t="s">
        <v>799</v>
      </c>
      <c r="E1173" s="36">
        <v>39996</v>
      </c>
      <c r="F1173" s="52" t="s">
        <v>1593</v>
      </c>
      <c r="G1173" s="34" t="s">
        <v>1</v>
      </c>
      <c r="H1173" s="46">
        <v>36</v>
      </c>
      <c r="I1173" s="53"/>
      <c r="J1173" s="22">
        <f t="shared" si="138"/>
        <v>0</v>
      </c>
      <c r="K1173" s="22">
        <f t="shared" si="139"/>
        <v>0</v>
      </c>
    </row>
    <row r="1174" spans="2:11" ht="45" x14ac:dyDescent="0.25">
      <c r="B1174" s="49">
        <v>10011021</v>
      </c>
      <c r="C1174" s="13" t="s">
        <v>215</v>
      </c>
      <c r="D1174" s="13" t="s">
        <v>799</v>
      </c>
      <c r="E1174" s="36">
        <v>39997</v>
      </c>
      <c r="F1174" s="52" t="s">
        <v>1538</v>
      </c>
      <c r="G1174" s="34" t="s">
        <v>1</v>
      </c>
      <c r="H1174" s="46">
        <v>600</v>
      </c>
      <c r="I1174" s="22"/>
      <c r="J1174" s="22">
        <f t="shared" si="138"/>
        <v>0</v>
      </c>
      <c r="K1174" s="22">
        <f t="shared" si="139"/>
        <v>0</v>
      </c>
    </row>
    <row r="1175" spans="2:11" ht="45" x14ac:dyDescent="0.25">
      <c r="B1175" s="49">
        <v>10011022</v>
      </c>
      <c r="C1175" s="13" t="s">
        <v>215</v>
      </c>
      <c r="D1175" s="13" t="s">
        <v>799</v>
      </c>
      <c r="E1175" s="36">
        <v>39208</v>
      </c>
      <c r="F1175" s="52" t="s">
        <v>1539</v>
      </c>
      <c r="G1175" s="34" t="s">
        <v>1</v>
      </c>
      <c r="H1175" s="46">
        <v>600</v>
      </c>
      <c r="I1175" s="22"/>
      <c r="J1175" s="22">
        <f t="shared" si="138"/>
        <v>0</v>
      </c>
      <c r="K1175" s="22">
        <f t="shared" si="139"/>
        <v>0</v>
      </c>
    </row>
    <row r="1176" spans="2:11" ht="45" x14ac:dyDescent="0.25">
      <c r="B1176" s="49">
        <v>10011023</v>
      </c>
      <c r="C1176" s="13" t="s">
        <v>215</v>
      </c>
      <c r="D1176" s="13" t="s">
        <v>799</v>
      </c>
      <c r="E1176" s="36">
        <v>40552</v>
      </c>
      <c r="F1176" s="52" t="s">
        <v>1540</v>
      </c>
      <c r="G1176" s="34" t="s">
        <v>1</v>
      </c>
      <c r="H1176" s="46">
        <v>600</v>
      </c>
      <c r="I1176" s="53"/>
      <c r="J1176" s="22">
        <f t="shared" si="138"/>
        <v>0</v>
      </c>
      <c r="K1176" s="22">
        <f t="shared" si="139"/>
        <v>0</v>
      </c>
    </row>
    <row r="1177" spans="2:11" ht="45" x14ac:dyDescent="0.25">
      <c r="B1177" s="49">
        <v>10011024</v>
      </c>
      <c r="C1177" s="13" t="s">
        <v>215</v>
      </c>
      <c r="D1177" s="13" t="s">
        <v>799</v>
      </c>
      <c r="E1177" s="36">
        <v>39210</v>
      </c>
      <c r="F1177" s="52" t="s">
        <v>1541</v>
      </c>
      <c r="G1177" s="34" t="s">
        <v>1</v>
      </c>
      <c r="H1177" s="46">
        <v>600</v>
      </c>
      <c r="I1177" s="22"/>
      <c r="J1177" s="22">
        <f t="shared" si="138"/>
        <v>0</v>
      </c>
      <c r="K1177" s="22">
        <f t="shared" si="139"/>
        <v>0</v>
      </c>
    </row>
    <row r="1178" spans="2:11" ht="45" x14ac:dyDescent="0.25">
      <c r="B1178" s="49">
        <v>10011025</v>
      </c>
      <c r="C1178" s="13" t="s">
        <v>215</v>
      </c>
      <c r="D1178" s="13" t="s">
        <v>799</v>
      </c>
      <c r="E1178" s="36">
        <v>7583</v>
      </c>
      <c r="F1178" s="52" t="s">
        <v>1536</v>
      </c>
      <c r="G1178" s="34" t="s">
        <v>1</v>
      </c>
      <c r="H1178" s="46">
        <v>300</v>
      </c>
      <c r="I1178" s="22"/>
      <c r="J1178" s="22">
        <f t="shared" si="138"/>
        <v>0</v>
      </c>
      <c r="K1178" s="22">
        <f t="shared" si="139"/>
        <v>0</v>
      </c>
    </row>
    <row r="1179" spans="2:11" ht="45" x14ac:dyDescent="0.25">
      <c r="B1179" s="49">
        <v>10011026</v>
      </c>
      <c r="C1179" s="13" t="s">
        <v>215</v>
      </c>
      <c r="D1179" s="13" t="s">
        <v>799</v>
      </c>
      <c r="E1179" s="36">
        <v>4376</v>
      </c>
      <c r="F1179" s="52" t="s">
        <v>1537</v>
      </c>
      <c r="G1179" s="34" t="s">
        <v>1</v>
      </c>
      <c r="H1179" s="46">
        <v>300</v>
      </c>
      <c r="I1179" s="22"/>
      <c r="J1179" s="22">
        <f t="shared" si="138"/>
        <v>0</v>
      </c>
      <c r="K1179" s="22">
        <f t="shared" si="139"/>
        <v>0</v>
      </c>
    </row>
    <row r="1180" spans="2:11" ht="45" x14ac:dyDescent="0.25">
      <c r="B1180" s="49">
        <v>10011027</v>
      </c>
      <c r="C1180" s="13" t="s">
        <v>215</v>
      </c>
      <c r="D1180" s="13" t="s">
        <v>799</v>
      </c>
      <c r="E1180" s="36">
        <v>21136</v>
      </c>
      <c r="F1180" s="30" t="s">
        <v>1734</v>
      </c>
      <c r="G1180" s="34" t="s">
        <v>1</v>
      </c>
      <c r="H1180" s="46">
        <v>25</v>
      </c>
      <c r="I1180" s="22"/>
      <c r="J1180" s="22">
        <f t="shared" si="138"/>
        <v>0</v>
      </c>
      <c r="K1180" s="22">
        <f t="shared" si="139"/>
        <v>0</v>
      </c>
    </row>
    <row r="1181" spans="2:11" ht="45" x14ac:dyDescent="0.25">
      <c r="B1181" s="49">
        <v>10011028</v>
      </c>
      <c r="C1181" s="13" t="s">
        <v>215</v>
      </c>
      <c r="D1181" s="13" t="s">
        <v>799</v>
      </c>
      <c r="E1181" s="36">
        <v>39129</v>
      </c>
      <c r="F1181" s="52" t="s">
        <v>1572</v>
      </c>
      <c r="G1181" s="34" t="s">
        <v>1</v>
      </c>
      <c r="H1181" s="46">
        <v>75</v>
      </c>
      <c r="I1181" s="22"/>
      <c r="J1181" s="22">
        <f t="shared" si="138"/>
        <v>0</v>
      </c>
      <c r="K1181" s="22">
        <f t="shared" si="139"/>
        <v>0</v>
      </c>
    </row>
    <row r="1182" spans="2:11" ht="45" x14ac:dyDescent="0.25">
      <c r="B1182" s="49">
        <v>10011029</v>
      </c>
      <c r="C1182" s="13" t="s">
        <v>215</v>
      </c>
      <c r="D1182" s="13" t="s">
        <v>799</v>
      </c>
      <c r="E1182" s="36">
        <v>2638</v>
      </c>
      <c r="F1182" s="30" t="s">
        <v>541</v>
      </c>
      <c r="G1182" s="34" t="s">
        <v>1</v>
      </c>
      <c r="H1182" s="46">
        <v>20</v>
      </c>
      <c r="I1182" s="22"/>
      <c r="J1182" s="22">
        <f t="shared" si="138"/>
        <v>0</v>
      </c>
      <c r="K1182" s="22">
        <f t="shared" si="139"/>
        <v>0</v>
      </c>
    </row>
    <row r="1183" spans="2:11" ht="45" x14ac:dyDescent="0.25">
      <c r="B1183" s="49">
        <v>10011030</v>
      </c>
      <c r="C1183" s="13" t="s">
        <v>215</v>
      </c>
      <c r="D1183" s="13" t="s">
        <v>799</v>
      </c>
      <c r="E1183" s="36">
        <v>2617</v>
      </c>
      <c r="F1183" s="30" t="s">
        <v>1573</v>
      </c>
      <c r="G1183" s="34" t="s">
        <v>1</v>
      </c>
      <c r="H1183" s="46">
        <v>15</v>
      </c>
      <c r="I1183" s="22"/>
      <c r="J1183" s="22">
        <f t="shared" si="138"/>
        <v>0</v>
      </c>
      <c r="K1183" s="22">
        <f t="shared" si="139"/>
        <v>0</v>
      </c>
    </row>
    <row r="1184" spans="2:11" ht="45" x14ac:dyDescent="0.25">
      <c r="B1184" s="49">
        <v>10011031</v>
      </c>
      <c r="C1184" s="13" t="s">
        <v>214</v>
      </c>
      <c r="D1184" s="13" t="s">
        <v>799</v>
      </c>
      <c r="E1184" s="36" t="s">
        <v>96</v>
      </c>
      <c r="F1184" s="52" t="s">
        <v>1574</v>
      </c>
      <c r="G1184" s="34" t="s">
        <v>1</v>
      </c>
      <c r="H1184" s="46">
        <v>25</v>
      </c>
      <c r="I1184" s="22"/>
      <c r="J1184" s="22">
        <f t="shared" si="138"/>
        <v>0</v>
      </c>
      <c r="K1184" s="22">
        <f t="shared" si="139"/>
        <v>0</v>
      </c>
    </row>
    <row r="1185" spans="2:11" ht="45" x14ac:dyDescent="0.25">
      <c r="B1185" s="49">
        <v>10011032</v>
      </c>
      <c r="C1185" s="13" t="s">
        <v>214</v>
      </c>
      <c r="D1185" s="13" t="s">
        <v>799</v>
      </c>
      <c r="E1185" s="36" t="s">
        <v>95</v>
      </c>
      <c r="F1185" s="52" t="s">
        <v>1575</v>
      </c>
      <c r="G1185" s="34" t="s">
        <v>1</v>
      </c>
      <c r="H1185" s="46">
        <v>15</v>
      </c>
      <c r="I1185" s="22"/>
      <c r="J1185" s="22">
        <f t="shared" si="138"/>
        <v>0</v>
      </c>
      <c r="K1185" s="22">
        <f t="shared" si="139"/>
        <v>0</v>
      </c>
    </row>
    <row r="1186" spans="2:11" ht="45" x14ac:dyDescent="0.25">
      <c r="B1186" s="49">
        <v>10011033</v>
      </c>
      <c r="C1186" s="13" t="s">
        <v>214</v>
      </c>
      <c r="D1186" s="13" t="s">
        <v>799</v>
      </c>
      <c r="E1186" s="36" t="s">
        <v>97</v>
      </c>
      <c r="F1186" s="52" t="s">
        <v>1702</v>
      </c>
      <c r="G1186" s="34" t="s">
        <v>1</v>
      </c>
      <c r="H1186" s="46">
        <v>4</v>
      </c>
      <c r="I1186" s="22"/>
      <c r="J1186" s="22">
        <f t="shared" si="138"/>
        <v>0</v>
      </c>
      <c r="K1186" s="22">
        <f t="shared" si="139"/>
        <v>0</v>
      </c>
    </row>
    <row r="1187" spans="2:11" ht="45" x14ac:dyDescent="0.25">
      <c r="B1187" s="49">
        <v>10011034</v>
      </c>
      <c r="C1187" s="13" t="s">
        <v>214</v>
      </c>
      <c r="D1187" s="13" t="s">
        <v>799</v>
      </c>
      <c r="E1187" s="36" t="s">
        <v>98</v>
      </c>
      <c r="F1187" s="52" t="s">
        <v>1634</v>
      </c>
      <c r="G1187" s="34" t="s">
        <v>1</v>
      </c>
      <c r="H1187" s="46">
        <v>10</v>
      </c>
      <c r="I1187" s="22"/>
      <c r="J1187" s="22">
        <f t="shared" si="138"/>
        <v>0</v>
      </c>
      <c r="K1187" s="22">
        <f t="shared" si="139"/>
        <v>0</v>
      </c>
    </row>
    <row r="1188" spans="2:11" ht="45" x14ac:dyDescent="0.25">
      <c r="B1188" s="49">
        <v>10011035</v>
      </c>
      <c r="C1188" s="13" t="s">
        <v>215</v>
      </c>
      <c r="D1188" s="13" t="s">
        <v>797</v>
      </c>
      <c r="E1188" s="36">
        <v>12433</v>
      </c>
      <c r="F1188" s="30" t="s">
        <v>1577</v>
      </c>
      <c r="G1188" s="34" t="s">
        <v>1</v>
      </c>
      <c r="H1188" s="46">
        <v>15</v>
      </c>
      <c r="I1188" s="22"/>
      <c r="J1188" s="22">
        <f t="shared" si="138"/>
        <v>0</v>
      </c>
      <c r="K1188" s="22">
        <f t="shared" si="139"/>
        <v>0</v>
      </c>
    </row>
    <row r="1189" spans="2:11" ht="45" x14ac:dyDescent="0.25">
      <c r="B1189" s="49">
        <v>10011036</v>
      </c>
      <c r="C1189" s="13" t="s">
        <v>215</v>
      </c>
      <c r="D1189" s="13" t="s">
        <v>799</v>
      </c>
      <c r="E1189" s="36">
        <v>12433</v>
      </c>
      <c r="F1189" s="30" t="s">
        <v>1578</v>
      </c>
      <c r="G1189" s="34" t="s">
        <v>1</v>
      </c>
      <c r="H1189" s="46">
        <v>8</v>
      </c>
      <c r="I1189" s="22"/>
      <c r="J1189" s="22">
        <f t="shared" si="138"/>
        <v>0</v>
      </c>
      <c r="K1189" s="22">
        <f t="shared" si="139"/>
        <v>0</v>
      </c>
    </row>
    <row r="1190" spans="2:11" ht="45" x14ac:dyDescent="0.25">
      <c r="B1190" s="49">
        <v>10011037</v>
      </c>
      <c r="C1190" s="13" t="s">
        <v>214</v>
      </c>
      <c r="D1190" s="13" t="s">
        <v>799</v>
      </c>
      <c r="E1190" s="36" t="s">
        <v>1048</v>
      </c>
      <c r="F1190" s="30" t="s">
        <v>1737</v>
      </c>
      <c r="G1190" s="34" t="s">
        <v>1</v>
      </c>
      <c r="H1190" s="46">
        <v>6</v>
      </c>
      <c r="I1190" s="53"/>
      <c r="J1190" s="22">
        <f t="shared" si="138"/>
        <v>0</v>
      </c>
      <c r="K1190" s="22">
        <f t="shared" si="139"/>
        <v>0</v>
      </c>
    </row>
    <row r="1191" spans="2:11" ht="45" x14ac:dyDescent="0.25">
      <c r="B1191" s="49">
        <v>10011038</v>
      </c>
      <c r="C1191" s="13" t="s">
        <v>215</v>
      </c>
      <c r="D1191" s="13" t="s">
        <v>799</v>
      </c>
      <c r="E1191" s="36">
        <v>39774</v>
      </c>
      <c r="F1191" s="30" t="s">
        <v>1738</v>
      </c>
      <c r="G1191" s="34" t="s">
        <v>1</v>
      </c>
      <c r="H1191" s="46">
        <v>14</v>
      </c>
      <c r="I1191" s="22"/>
      <c r="J1191" s="22">
        <f t="shared" si="138"/>
        <v>0</v>
      </c>
      <c r="K1191" s="22">
        <f t="shared" si="139"/>
        <v>0</v>
      </c>
    </row>
    <row r="1192" spans="2:11" ht="45" x14ac:dyDescent="0.25">
      <c r="B1192" s="49">
        <v>10011039</v>
      </c>
      <c r="C1192" s="13" t="s">
        <v>214</v>
      </c>
      <c r="D1192" s="13" t="s">
        <v>799</v>
      </c>
      <c r="E1192" s="36" t="s">
        <v>85</v>
      </c>
      <c r="F1192" s="30" t="s">
        <v>1752</v>
      </c>
      <c r="G1192" s="34" t="s">
        <v>1</v>
      </c>
      <c r="H1192" s="46">
        <v>30</v>
      </c>
      <c r="I1192" s="22"/>
      <c r="J1192" s="22">
        <f t="shared" si="138"/>
        <v>0</v>
      </c>
      <c r="K1192" s="22">
        <f t="shared" si="139"/>
        <v>0</v>
      </c>
    </row>
    <row r="1193" spans="2:11" ht="45" x14ac:dyDescent="0.25">
      <c r="B1193" s="49">
        <v>10011040</v>
      </c>
      <c r="C1193" s="13" t="s">
        <v>214</v>
      </c>
      <c r="D1193" s="13" t="s">
        <v>799</v>
      </c>
      <c r="E1193" s="36" t="s">
        <v>72</v>
      </c>
      <c r="F1193" s="52" t="s">
        <v>1729</v>
      </c>
      <c r="G1193" s="34" t="s">
        <v>1</v>
      </c>
      <c r="H1193" s="46">
        <v>15</v>
      </c>
      <c r="I1193" s="22"/>
      <c r="J1193" s="22">
        <f t="shared" si="138"/>
        <v>0</v>
      </c>
      <c r="K1193" s="22">
        <f t="shared" si="139"/>
        <v>0</v>
      </c>
    </row>
    <row r="1194" spans="2:11" ht="45" x14ac:dyDescent="0.25">
      <c r="B1194" s="49">
        <v>10011041</v>
      </c>
      <c r="C1194" s="13" t="s">
        <v>214</v>
      </c>
      <c r="D1194" s="13" t="s">
        <v>799</v>
      </c>
      <c r="E1194" s="36" t="s">
        <v>71</v>
      </c>
      <c r="F1194" s="52" t="s">
        <v>1732</v>
      </c>
      <c r="G1194" s="34" t="s">
        <v>1</v>
      </c>
      <c r="H1194" s="46">
        <v>8</v>
      </c>
      <c r="I1194" s="22"/>
      <c r="J1194" s="22">
        <f t="shared" si="138"/>
        <v>0</v>
      </c>
      <c r="K1194" s="22">
        <f t="shared" si="139"/>
        <v>0</v>
      </c>
    </row>
    <row r="1195" spans="2:11" ht="45" x14ac:dyDescent="0.25">
      <c r="B1195" s="49">
        <v>10011042</v>
      </c>
      <c r="C1195" s="13" t="s">
        <v>215</v>
      </c>
      <c r="D1195" s="13" t="s">
        <v>799</v>
      </c>
      <c r="E1195" s="36">
        <v>2501</v>
      </c>
      <c r="F1195" s="30" t="s">
        <v>1631</v>
      </c>
      <c r="G1195" s="34" t="s">
        <v>1</v>
      </c>
      <c r="H1195" s="46">
        <v>3</v>
      </c>
      <c r="I1195" s="53"/>
      <c r="J1195" s="22">
        <f t="shared" si="138"/>
        <v>0</v>
      </c>
      <c r="K1195" s="22">
        <f t="shared" si="139"/>
        <v>0</v>
      </c>
    </row>
    <row r="1196" spans="2:11" ht="45" x14ac:dyDescent="0.25">
      <c r="B1196" s="49">
        <v>10011043</v>
      </c>
      <c r="C1196" s="13" t="s">
        <v>215</v>
      </c>
      <c r="D1196" s="13" t="s">
        <v>797</v>
      </c>
      <c r="E1196" s="36" t="s">
        <v>2437</v>
      </c>
      <c r="F1196" s="52" t="s">
        <v>1703</v>
      </c>
      <c r="G1196" s="34" t="s">
        <v>1</v>
      </c>
      <c r="H1196" s="46">
        <v>25</v>
      </c>
      <c r="I1196" s="22"/>
      <c r="J1196" s="22">
        <f t="shared" si="138"/>
        <v>0</v>
      </c>
      <c r="K1196" s="22">
        <f t="shared" si="139"/>
        <v>0</v>
      </c>
    </row>
    <row r="1197" spans="2:11" ht="45" x14ac:dyDescent="0.25">
      <c r="B1197" s="49">
        <v>10011044</v>
      </c>
      <c r="C1197" s="13" t="s">
        <v>215</v>
      </c>
      <c r="D1197" s="13" t="s">
        <v>797</v>
      </c>
      <c r="E1197" s="36" t="s">
        <v>2438</v>
      </c>
      <c r="F1197" s="52" t="s">
        <v>1704</v>
      </c>
      <c r="G1197" s="34" t="s">
        <v>1</v>
      </c>
      <c r="H1197" s="46">
        <v>4</v>
      </c>
      <c r="I1197" s="22"/>
      <c r="J1197" s="22">
        <f t="shared" si="138"/>
        <v>0</v>
      </c>
      <c r="K1197" s="22">
        <f t="shared" si="139"/>
        <v>0</v>
      </c>
    </row>
    <row r="1198" spans="2:11" ht="45" x14ac:dyDescent="0.25">
      <c r="B1198" s="49">
        <v>10011045</v>
      </c>
      <c r="C1198" s="13" t="s">
        <v>215</v>
      </c>
      <c r="D1198" s="13" t="s">
        <v>799</v>
      </c>
      <c r="E1198" s="36">
        <v>38092</v>
      </c>
      <c r="F1198" s="52" t="s">
        <v>1705</v>
      </c>
      <c r="G1198" s="34" t="s">
        <v>1</v>
      </c>
      <c r="H1198" s="46">
        <v>4</v>
      </c>
      <c r="I1198" s="22"/>
      <c r="J1198" s="22">
        <f t="shared" si="138"/>
        <v>0</v>
      </c>
      <c r="K1198" s="22">
        <f t="shared" si="139"/>
        <v>0</v>
      </c>
    </row>
    <row r="1199" spans="2:11" ht="45" x14ac:dyDescent="0.25">
      <c r="B1199" s="49">
        <v>10011046</v>
      </c>
      <c r="C1199" s="13" t="s">
        <v>215</v>
      </c>
      <c r="D1199" s="13" t="s">
        <v>799</v>
      </c>
      <c r="E1199" s="36">
        <v>38096</v>
      </c>
      <c r="F1199" s="52" t="s">
        <v>1706</v>
      </c>
      <c r="G1199" s="34" t="s">
        <v>1</v>
      </c>
      <c r="H1199" s="46">
        <v>14</v>
      </c>
      <c r="I1199" s="22"/>
      <c r="J1199" s="22">
        <f t="shared" si="138"/>
        <v>0</v>
      </c>
      <c r="K1199" s="22">
        <f t="shared" si="139"/>
        <v>0</v>
      </c>
    </row>
    <row r="1200" spans="2:11" ht="45" x14ac:dyDescent="0.25">
      <c r="B1200" s="49">
        <v>10011047</v>
      </c>
      <c r="C1200" s="13" t="s">
        <v>214</v>
      </c>
      <c r="D1200" s="13" t="s">
        <v>797</v>
      </c>
      <c r="E1200" s="36" t="s">
        <v>2439</v>
      </c>
      <c r="F1200" s="30" t="s">
        <v>1707</v>
      </c>
      <c r="G1200" s="34" t="s">
        <v>1</v>
      </c>
      <c r="H1200" s="46">
        <v>35</v>
      </c>
      <c r="I1200" s="22"/>
      <c r="J1200" s="22">
        <f t="shared" si="138"/>
        <v>0</v>
      </c>
      <c r="K1200" s="22">
        <f t="shared" si="139"/>
        <v>0</v>
      </c>
    </row>
    <row r="1201" spans="2:14" ht="45" x14ac:dyDescent="0.25">
      <c r="B1201" s="49">
        <v>10011048</v>
      </c>
      <c r="C1201" s="13" t="s">
        <v>215</v>
      </c>
      <c r="D1201" s="13" t="s">
        <v>797</v>
      </c>
      <c r="E1201" s="36" t="s">
        <v>2440</v>
      </c>
      <c r="F1201" s="30" t="s">
        <v>1736</v>
      </c>
      <c r="G1201" s="34" t="s">
        <v>1</v>
      </c>
      <c r="H1201" s="46">
        <v>2</v>
      </c>
      <c r="I1201" s="22"/>
      <c r="J1201" s="22">
        <f t="shared" si="138"/>
        <v>0</v>
      </c>
      <c r="K1201" s="22">
        <f t="shared" si="139"/>
        <v>0</v>
      </c>
    </row>
    <row r="1202" spans="2:14" ht="45" x14ac:dyDescent="0.25">
      <c r="B1202" s="49">
        <v>10011049</v>
      </c>
      <c r="C1202" s="13" t="s">
        <v>215</v>
      </c>
      <c r="D1202" s="13" t="s">
        <v>797</v>
      </c>
      <c r="E1202" s="36" t="s">
        <v>2441</v>
      </c>
      <c r="F1202" s="30" t="s">
        <v>1708</v>
      </c>
      <c r="G1202" s="34" t="s">
        <v>1</v>
      </c>
      <c r="H1202" s="46">
        <v>33</v>
      </c>
      <c r="I1202" s="22"/>
      <c r="J1202" s="22">
        <f t="shared" si="138"/>
        <v>0</v>
      </c>
      <c r="K1202" s="22">
        <f t="shared" si="139"/>
        <v>0</v>
      </c>
    </row>
    <row r="1203" spans="2:14" ht="45" x14ac:dyDescent="0.25">
      <c r="B1203" s="49">
        <v>10011050</v>
      </c>
      <c r="C1203" s="13" t="s">
        <v>215</v>
      </c>
      <c r="D1203" s="13" t="s">
        <v>799</v>
      </c>
      <c r="E1203" s="36">
        <v>39810</v>
      </c>
      <c r="F1203" s="30" t="s">
        <v>1582</v>
      </c>
      <c r="G1203" s="34" t="s">
        <v>1</v>
      </c>
      <c r="H1203" s="46">
        <v>30</v>
      </c>
      <c r="I1203" s="22"/>
      <c r="J1203" s="22">
        <f t="shared" si="138"/>
        <v>0</v>
      </c>
      <c r="K1203" s="22">
        <f t="shared" si="139"/>
        <v>0</v>
      </c>
    </row>
    <row r="1204" spans="2:14" ht="45" x14ac:dyDescent="0.25">
      <c r="B1204" s="49">
        <v>10011051</v>
      </c>
      <c r="C1204" s="13" t="s">
        <v>215</v>
      </c>
      <c r="D1204" s="13" t="s">
        <v>799</v>
      </c>
      <c r="E1204" s="36">
        <v>21128</v>
      </c>
      <c r="F1204" s="30" t="s">
        <v>1709</v>
      </c>
      <c r="G1204" s="34" t="s">
        <v>1</v>
      </c>
      <c r="H1204" s="46">
        <v>58</v>
      </c>
      <c r="I1204" s="22"/>
      <c r="J1204" s="22">
        <f t="shared" si="138"/>
        <v>0</v>
      </c>
      <c r="K1204" s="22">
        <f t="shared" si="139"/>
        <v>0</v>
      </c>
    </row>
    <row r="1205" spans="2:14" ht="45" x14ac:dyDescent="0.25">
      <c r="B1205" s="49">
        <v>10011052</v>
      </c>
      <c r="C1205" s="13" t="s">
        <v>215</v>
      </c>
      <c r="D1205" s="13" t="s">
        <v>797</v>
      </c>
      <c r="E1205" s="36" t="s">
        <v>2442</v>
      </c>
      <c r="F1205" s="30" t="s">
        <v>1710</v>
      </c>
      <c r="G1205" s="34" t="s">
        <v>1</v>
      </c>
      <c r="H1205" s="46">
        <v>50</v>
      </c>
      <c r="I1205" s="22"/>
      <c r="J1205" s="22">
        <f t="shared" si="138"/>
        <v>0</v>
      </c>
      <c r="K1205" s="22">
        <f t="shared" si="139"/>
        <v>0</v>
      </c>
    </row>
    <row r="1206" spans="2:14" ht="45" x14ac:dyDescent="0.25">
      <c r="B1206" s="49">
        <v>10011053</v>
      </c>
      <c r="C1206" s="13" t="s">
        <v>215</v>
      </c>
      <c r="D1206" s="13" t="s">
        <v>799</v>
      </c>
      <c r="E1206" s="36">
        <v>39130</v>
      </c>
      <c r="F1206" s="52" t="s">
        <v>1711</v>
      </c>
      <c r="G1206" s="34" t="s">
        <v>1</v>
      </c>
      <c r="H1206" s="46">
        <v>180</v>
      </c>
      <c r="I1206" s="22"/>
      <c r="J1206" s="22">
        <f t="shared" si="138"/>
        <v>0</v>
      </c>
      <c r="K1206" s="22">
        <f t="shared" si="139"/>
        <v>0</v>
      </c>
    </row>
    <row r="1207" spans="2:14" ht="45" x14ac:dyDescent="0.25">
      <c r="B1207" s="49">
        <v>10011054</v>
      </c>
      <c r="C1207" s="13" t="s">
        <v>214</v>
      </c>
      <c r="D1207" s="13" t="s">
        <v>799</v>
      </c>
      <c r="E1207" s="36" t="s">
        <v>87</v>
      </c>
      <c r="F1207" s="30" t="s">
        <v>1712</v>
      </c>
      <c r="G1207" s="34" t="s">
        <v>1</v>
      </c>
      <c r="H1207" s="46">
        <v>20</v>
      </c>
      <c r="I1207" s="22"/>
      <c r="J1207" s="22">
        <f t="shared" si="138"/>
        <v>0</v>
      </c>
      <c r="K1207" s="22">
        <f t="shared" si="139"/>
        <v>0</v>
      </c>
    </row>
    <row r="1208" spans="2:14" ht="45" x14ac:dyDescent="0.25">
      <c r="B1208" s="49">
        <v>10011055</v>
      </c>
      <c r="C1208" s="13" t="s">
        <v>214</v>
      </c>
      <c r="D1208" s="13" t="s">
        <v>799</v>
      </c>
      <c r="E1208" s="36" t="s">
        <v>1052</v>
      </c>
      <c r="F1208" s="30" t="s">
        <v>1713</v>
      </c>
      <c r="G1208" s="34" t="s">
        <v>1</v>
      </c>
      <c r="H1208" s="46">
        <v>45</v>
      </c>
      <c r="I1208" s="22"/>
      <c r="J1208" s="22">
        <f t="shared" si="138"/>
        <v>0</v>
      </c>
      <c r="K1208" s="22">
        <f t="shared" si="139"/>
        <v>0</v>
      </c>
    </row>
    <row r="1209" spans="2:14" ht="45" x14ac:dyDescent="0.25">
      <c r="B1209" s="49">
        <v>10011056</v>
      </c>
      <c r="C1209" s="13" t="s">
        <v>215</v>
      </c>
      <c r="D1209" s="13" t="s">
        <v>797</v>
      </c>
      <c r="E1209" s="36" t="s">
        <v>2443</v>
      </c>
      <c r="F1209" s="52" t="s">
        <v>1714</v>
      </c>
      <c r="G1209" s="34" t="s">
        <v>1</v>
      </c>
      <c r="H1209" s="46">
        <v>60</v>
      </c>
      <c r="I1209" s="22"/>
      <c r="J1209" s="22">
        <f t="shared" si="138"/>
        <v>0</v>
      </c>
      <c r="K1209" s="22">
        <f t="shared" si="139"/>
        <v>0</v>
      </c>
    </row>
    <row r="1210" spans="2:14" ht="45" x14ac:dyDescent="0.25">
      <c r="B1210" s="49">
        <v>10011057</v>
      </c>
      <c r="C1210" s="13" t="s">
        <v>215</v>
      </c>
      <c r="D1210" s="13" t="s">
        <v>799</v>
      </c>
      <c r="E1210" s="36">
        <v>2504</v>
      </c>
      <c r="F1210" s="30" t="s">
        <v>1753</v>
      </c>
      <c r="G1210" s="34" t="s">
        <v>1</v>
      </c>
      <c r="H1210" s="46">
        <v>2</v>
      </c>
      <c r="I1210" s="53"/>
      <c r="J1210" s="22">
        <f t="shared" si="138"/>
        <v>0</v>
      </c>
      <c r="K1210" s="22">
        <f t="shared" si="139"/>
        <v>0</v>
      </c>
    </row>
    <row r="1211" spans="2:14" ht="45" x14ac:dyDescent="0.25">
      <c r="B1211" s="49">
        <v>10011058</v>
      </c>
      <c r="C1211" s="13" t="s">
        <v>215</v>
      </c>
      <c r="D1211" s="13" t="s">
        <v>799</v>
      </c>
      <c r="E1211" s="36">
        <v>39774</v>
      </c>
      <c r="F1211" s="30" t="s">
        <v>1738</v>
      </c>
      <c r="G1211" s="34" t="s">
        <v>1</v>
      </c>
      <c r="H1211" s="46">
        <v>4</v>
      </c>
      <c r="I1211" s="22"/>
      <c r="J1211" s="22">
        <f t="shared" si="138"/>
        <v>0</v>
      </c>
      <c r="K1211" s="22">
        <f t="shared" si="139"/>
        <v>0</v>
      </c>
    </row>
    <row r="1212" spans="2:14" ht="47.25" x14ac:dyDescent="0.25">
      <c r="B1212" s="33">
        <v>10012</v>
      </c>
      <c r="C1212" s="15"/>
      <c r="D1212" s="15"/>
      <c r="E1212" s="36"/>
      <c r="F1212" s="42" t="s">
        <v>1754</v>
      </c>
      <c r="G1212" s="30"/>
      <c r="H1212" s="45"/>
      <c r="I1212" s="23"/>
      <c r="J1212" s="23">
        <f>SUM(J1213:J1222)</f>
        <v>0</v>
      </c>
      <c r="K1212" s="23">
        <f>SUM(K1213:K1222)</f>
        <v>0</v>
      </c>
      <c r="M1212" s="5"/>
      <c r="N1212" s="43"/>
    </row>
    <row r="1213" spans="2:14" ht="45" x14ac:dyDescent="0.25">
      <c r="B1213" s="49">
        <v>10012001</v>
      </c>
      <c r="C1213" s="13" t="s">
        <v>215</v>
      </c>
      <c r="D1213" s="13" t="s">
        <v>799</v>
      </c>
      <c r="E1213" s="36">
        <v>39774</v>
      </c>
      <c r="F1213" s="30" t="s">
        <v>1738</v>
      </c>
      <c r="G1213" s="34" t="s">
        <v>1</v>
      </c>
      <c r="H1213" s="46">
        <v>44</v>
      </c>
      <c r="I1213" s="22"/>
      <c r="J1213" s="22">
        <f t="shared" ref="J1213:J1222" si="140">I1213*H1213</f>
        <v>0</v>
      </c>
      <c r="K1213" s="22">
        <f t="shared" ref="K1213:K1222" si="141">J1213*$O$1</f>
        <v>0</v>
      </c>
    </row>
    <row r="1214" spans="2:14" ht="60" x14ac:dyDescent="0.25">
      <c r="B1214" s="49">
        <v>10012002</v>
      </c>
      <c r="C1214" s="13" t="s">
        <v>214</v>
      </c>
      <c r="D1214" s="13" t="s">
        <v>799</v>
      </c>
      <c r="E1214" s="36" t="s">
        <v>85</v>
      </c>
      <c r="F1214" s="30" t="s">
        <v>1755</v>
      </c>
      <c r="G1214" s="34" t="s">
        <v>1</v>
      </c>
      <c r="H1214" s="46">
        <v>30</v>
      </c>
      <c r="I1214" s="22"/>
      <c r="J1214" s="22">
        <f t="shared" si="140"/>
        <v>0</v>
      </c>
      <c r="K1214" s="22">
        <f t="shared" si="141"/>
        <v>0</v>
      </c>
    </row>
    <row r="1215" spans="2:14" ht="45" x14ac:dyDescent="0.25">
      <c r="B1215" s="49">
        <v>10012003</v>
      </c>
      <c r="C1215" s="13" t="s">
        <v>214</v>
      </c>
      <c r="D1215" s="13" t="s">
        <v>799</v>
      </c>
      <c r="E1215" s="36" t="s">
        <v>1048</v>
      </c>
      <c r="F1215" s="30" t="s">
        <v>1737</v>
      </c>
      <c r="G1215" s="34" t="s">
        <v>1</v>
      </c>
      <c r="H1215" s="46">
        <v>6</v>
      </c>
      <c r="I1215" s="53"/>
      <c r="J1215" s="22">
        <f t="shared" si="140"/>
        <v>0</v>
      </c>
      <c r="K1215" s="22">
        <f t="shared" si="141"/>
        <v>0</v>
      </c>
    </row>
    <row r="1216" spans="2:14" ht="45" x14ac:dyDescent="0.25">
      <c r="B1216" s="49">
        <v>10012004</v>
      </c>
      <c r="C1216" s="13" t="s">
        <v>215</v>
      </c>
      <c r="D1216" s="13" t="s">
        <v>799</v>
      </c>
      <c r="E1216" s="36">
        <v>1878</v>
      </c>
      <c r="F1216" s="30" t="s">
        <v>1756</v>
      </c>
      <c r="G1216" s="34" t="s">
        <v>1</v>
      </c>
      <c r="H1216" s="46">
        <v>44</v>
      </c>
      <c r="I1216" s="53"/>
      <c r="J1216" s="22">
        <f t="shared" si="140"/>
        <v>0</v>
      </c>
      <c r="K1216" s="22">
        <f t="shared" si="141"/>
        <v>0</v>
      </c>
    </row>
    <row r="1217" spans="2:14" ht="45" x14ac:dyDescent="0.25">
      <c r="B1217" s="49">
        <v>10012005</v>
      </c>
      <c r="C1217" s="13" t="s">
        <v>215</v>
      </c>
      <c r="D1217" s="13" t="s">
        <v>799</v>
      </c>
      <c r="E1217" s="36">
        <v>39126</v>
      </c>
      <c r="F1217" s="52" t="s">
        <v>1757</v>
      </c>
      <c r="G1217" s="34" t="s">
        <v>1</v>
      </c>
      <c r="H1217" s="46">
        <v>132</v>
      </c>
      <c r="I1217" s="22"/>
      <c r="J1217" s="22">
        <f t="shared" si="140"/>
        <v>0</v>
      </c>
      <c r="K1217" s="22">
        <f t="shared" si="141"/>
        <v>0</v>
      </c>
    </row>
    <row r="1218" spans="2:14" ht="45" x14ac:dyDescent="0.25">
      <c r="B1218" s="49">
        <v>10012006</v>
      </c>
      <c r="C1218" s="13" t="s">
        <v>215</v>
      </c>
      <c r="D1218" s="13" t="s">
        <v>799</v>
      </c>
      <c r="E1218" s="36">
        <v>7583</v>
      </c>
      <c r="F1218" s="52" t="s">
        <v>1536</v>
      </c>
      <c r="G1218" s="34" t="s">
        <v>1</v>
      </c>
      <c r="H1218" s="46">
        <v>300</v>
      </c>
      <c r="I1218" s="22"/>
      <c r="J1218" s="22">
        <f t="shared" si="140"/>
        <v>0</v>
      </c>
      <c r="K1218" s="22">
        <f t="shared" si="141"/>
        <v>0</v>
      </c>
    </row>
    <row r="1219" spans="2:14" ht="45" x14ac:dyDescent="0.25">
      <c r="B1219" s="49">
        <v>10012007</v>
      </c>
      <c r="C1219" s="13" t="s">
        <v>215</v>
      </c>
      <c r="D1219" s="13" t="s">
        <v>799</v>
      </c>
      <c r="E1219" s="36">
        <v>4376</v>
      </c>
      <c r="F1219" s="52" t="s">
        <v>1537</v>
      </c>
      <c r="G1219" s="34" t="s">
        <v>1</v>
      </c>
      <c r="H1219" s="46">
        <v>300</v>
      </c>
      <c r="I1219" s="22"/>
      <c r="J1219" s="22">
        <f t="shared" si="140"/>
        <v>0</v>
      </c>
      <c r="K1219" s="22">
        <f t="shared" si="141"/>
        <v>0</v>
      </c>
    </row>
    <row r="1220" spans="2:14" ht="45" x14ac:dyDescent="0.25">
      <c r="B1220" s="49">
        <v>10012008</v>
      </c>
      <c r="C1220" s="13" t="s">
        <v>215</v>
      </c>
      <c r="D1220" s="13" t="s">
        <v>799</v>
      </c>
      <c r="E1220" s="36">
        <v>39997</v>
      </c>
      <c r="F1220" s="52" t="s">
        <v>1538</v>
      </c>
      <c r="G1220" s="34" t="s">
        <v>1</v>
      </c>
      <c r="H1220" s="46">
        <v>260</v>
      </c>
      <c r="I1220" s="22"/>
      <c r="J1220" s="22">
        <f t="shared" si="140"/>
        <v>0</v>
      </c>
      <c r="K1220" s="22">
        <f t="shared" si="141"/>
        <v>0</v>
      </c>
    </row>
    <row r="1221" spans="2:14" ht="45" x14ac:dyDescent="0.25">
      <c r="B1221" s="49">
        <v>10012009</v>
      </c>
      <c r="C1221" s="13" t="s">
        <v>215</v>
      </c>
      <c r="D1221" s="13" t="s">
        <v>799</v>
      </c>
      <c r="E1221" s="36">
        <v>39208</v>
      </c>
      <c r="F1221" s="52" t="s">
        <v>1539</v>
      </c>
      <c r="G1221" s="34" t="s">
        <v>1</v>
      </c>
      <c r="H1221" s="46">
        <v>260</v>
      </c>
      <c r="I1221" s="22"/>
      <c r="J1221" s="22">
        <f t="shared" si="140"/>
        <v>0</v>
      </c>
      <c r="K1221" s="22">
        <f t="shared" si="141"/>
        <v>0</v>
      </c>
    </row>
    <row r="1222" spans="2:14" ht="45" x14ac:dyDescent="0.25">
      <c r="B1222" s="49">
        <v>10012010</v>
      </c>
      <c r="C1222" s="13" t="s">
        <v>215</v>
      </c>
      <c r="D1222" s="13" t="s">
        <v>799</v>
      </c>
      <c r="E1222" s="36">
        <v>40552</v>
      </c>
      <c r="F1222" s="52" t="s">
        <v>1540</v>
      </c>
      <c r="G1222" s="34" t="s">
        <v>1</v>
      </c>
      <c r="H1222" s="46">
        <v>260</v>
      </c>
      <c r="I1222" s="53"/>
      <c r="J1222" s="22">
        <f t="shared" si="140"/>
        <v>0</v>
      </c>
      <c r="K1222" s="22">
        <f t="shared" si="141"/>
        <v>0</v>
      </c>
    </row>
    <row r="1223" spans="2:14" ht="47.25" x14ac:dyDescent="0.25">
      <c r="B1223" s="33">
        <v>10013</v>
      </c>
      <c r="C1223" s="15"/>
      <c r="D1223" s="15"/>
      <c r="E1223" s="36"/>
      <c r="F1223" s="42" t="s">
        <v>389</v>
      </c>
      <c r="G1223" s="15"/>
      <c r="H1223" s="45"/>
      <c r="I1223" s="23"/>
      <c r="J1223" s="23">
        <f>SUM(J1224:J1239)</f>
        <v>0</v>
      </c>
      <c r="K1223" s="23">
        <f>SUM(K1224:K1239)</f>
        <v>0</v>
      </c>
      <c r="M1223" s="5"/>
      <c r="N1223" s="43"/>
    </row>
    <row r="1224" spans="2:14" ht="90" x14ac:dyDescent="0.25">
      <c r="B1224" s="49">
        <v>10013001</v>
      </c>
      <c r="C1224" s="13" t="s">
        <v>214</v>
      </c>
      <c r="D1224" s="13" t="s">
        <v>1905</v>
      </c>
      <c r="E1224" s="36" t="s">
        <v>1942</v>
      </c>
      <c r="F1224" s="30" t="s">
        <v>563</v>
      </c>
      <c r="G1224" s="34" t="s">
        <v>20</v>
      </c>
      <c r="H1224" s="46">
        <v>1</v>
      </c>
      <c r="I1224" s="22"/>
      <c r="J1224" s="22">
        <f t="shared" ref="J1224:J1239" si="142">I1224*H1224</f>
        <v>0</v>
      </c>
      <c r="K1224" s="22">
        <f t="shared" ref="K1224:K1239" si="143">J1224*$O$1</f>
        <v>0</v>
      </c>
    </row>
    <row r="1225" spans="2:14" ht="45" x14ac:dyDescent="0.25">
      <c r="B1225" s="49">
        <v>10013002</v>
      </c>
      <c r="C1225" s="13" t="s">
        <v>214</v>
      </c>
      <c r="D1225" s="13" t="s">
        <v>799</v>
      </c>
      <c r="E1225" s="36" t="s">
        <v>18</v>
      </c>
      <c r="F1225" s="30" t="s">
        <v>555</v>
      </c>
      <c r="G1225" s="34" t="s">
        <v>6</v>
      </c>
      <c r="H1225" s="46">
        <v>24</v>
      </c>
      <c r="I1225" s="22"/>
      <c r="J1225" s="22">
        <f t="shared" si="142"/>
        <v>0</v>
      </c>
      <c r="K1225" s="22">
        <f t="shared" si="143"/>
        <v>0</v>
      </c>
    </row>
    <row r="1226" spans="2:14" ht="45" x14ac:dyDescent="0.25">
      <c r="B1226" s="49">
        <v>10013003</v>
      </c>
      <c r="C1226" s="13" t="s">
        <v>214</v>
      </c>
      <c r="D1226" s="13" t="s">
        <v>799</v>
      </c>
      <c r="E1226" s="36" t="s">
        <v>19</v>
      </c>
      <c r="F1226" s="30" t="s">
        <v>556</v>
      </c>
      <c r="G1226" s="34" t="s">
        <v>6</v>
      </c>
      <c r="H1226" s="46">
        <v>24</v>
      </c>
      <c r="I1226" s="22"/>
      <c r="J1226" s="22">
        <f t="shared" si="142"/>
        <v>0</v>
      </c>
      <c r="K1226" s="22">
        <f t="shared" si="143"/>
        <v>0</v>
      </c>
    </row>
    <row r="1227" spans="2:14" ht="60" x14ac:dyDescent="0.25">
      <c r="B1227" s="49">
        <v>10013004</v>
      </c>
      <c r="C1227" s="13" t="s">
        <v>214</v>
      </c>
      <c r="D1227" s="13" t="s">
        <v>797</v>
      </c>
      <c r="E1227" s="36" t="s">
        <v>2444</v>
      </c>
      <c r="F1227" s="30" t="s">
        <v>1961</v>
      </c>
      <c r="G1227" s="34" t="s">
        <v>1</v>
      </c>
      <c r="H1227" s="46">
        <v>1</v>
      </c>
      <c r="I1227" s="22"/>
      <c r="J1227" s="22">
        <f t="shared" si="142"/>
        <v>0</v>
      </c>
      <c r="K1227" s="22">
        <f t="shared" si="143"/>
        <v>0</v>
      </c>
    </row>
    <row r="1228" spans="2:14" ht="45" x14ac:dyDescent="0.25">
      <c r="B1228" s="49">
        <v>10013005</v>
      </c>
      <c r="C1228" s="13" t="s">
        <v>214</v>
      </c>
      <c r="D1228" s="13" t="s">
        <v>797</v>
      </c>
      <c r="E1228" s="36" t="s">
        <v>2445</v>
      </c>
      <c r="F1228" s="30" t="s">
        <v>1962</v>
      </c>
      <c r="G1228" s="34" t="s">
        <v>2</v>
      </c>
      <c r="H1228" s="46">
        <v>25</v>
      </c>
      <c r="I1228" s="22"/>
      <c r="J1228" s="22">
        <f t="shared" si="142"/>
        <v>0</v>
      </c>
      <c r="K1228" s="22">
        <f t="shared" si="143"/>
        <v>0</v>
      </c>
    </row>
    <row r="1229" spans="2:14" ht="45" x14ac:dyDescent="0.25">
      <c r="B1229" s="49">
        <v>10013006</v>
      </c>
      <c r="C1229" s="13" t="s">
        <v>214</v>
      </c>
      <c r="D1229" s="13" t="s">
        <v>797</v>
      </c>
      <c r="E1229" s="36" t="s">
        <v>2446</v>
      </c>
      <c r="F1229" s="30" t="s">
        <v>1963</v>
      </c>
      <c r="G1229" s="34" t="s">
        <v>1</v>
      </c>
      <c r="H1229" s="46">
        <v>3</v>
      </c>
      <c r="I1229" s="22"/>
      <c r="J1229" s="22">
        <f t="shared" si="142"/>
        <v>0</v>
      </c>
      <c r="K1229" s="22">
        <f t="shared" si="143"/>
        <v>0</v>
      </c>
    </row>
    <row r="1230" spans="2:14" ht="45" x14ac:dyDescent="0.25">
      <c r="B1230" s="49">
        <v>10013007</v>
      </c>
      <c r="C1230" s="13" t="s">
        <v>214</v>
      </c>
      <c r="D1230" s="13" t="s">
        <v>797</v>
      </c>
      <c r="E1230" s="36" t="s">
        <v>2447</v>
      </c>
      <c r="F1230" s="30" t="s">
        <v>1964</v>
      </c>
      <c r="G1230" s="34" t="s">
        <v>1</v>
      </c>
      <c r="H1230" s="46">
        <v>1</v>
      </c>
      <c r="I1230" s="22"/>
      <c r="J1230" s="22">
        <f t="shared" si="142"/>
        <v>0</v>
      </c>
      <c r="K1230" s="22">
        <f t="shared" si="143"/>
        <v>0</v>
      </c>
    </row>
    <row r="1231" spans="2:14" ht="45" x14ac:dyDescent="0.25">
      <c r="B1231" s="49">
        <v>10013008</v>
      </c>
      <c r="C1231" s="13" t="s">
        <v>215</v>
      </c>
      <c r="D1231" s="13" t="s">
        <v>799</v>
      </c>
      <c r="E1231" s="36">
        <v>399</v>
      </c>
      <c r="F1231" s="30" t="s">
        <v>1965</v>
      </c>
      <c r="G1231" s="34" t="s">
        <v>1</v>
      </c>
      <c r="H1231" s="46">
        <v>75</v>
      </c>
      <c r="I1231" s="22"/>
      <c r="J1231" s="22">
        <f t="shared" si="142"/>
        <v>0</v>
      </c>
      <c r="K1231" s="22">
        <f t="shared" si="143"/>
        <v>0</v>
      </c>
    </row>
    <row r="1232" spans="2:14" ht="60" x14ac:dyDescent="0.25">
      <c r="B1232" s="49">
        <v>10013009</v>
      </c>
      <c r="C1232" s="13" t="s">
        <v>215</v>
      </c>
      <c r="D1232" s="13" t="s">
        <v>797</v>
      </c>
      <c r="E1232" s="36" t="s">
        <v>2448</v>
      </c>
      <c r="F1232" s="30" t="s">
        <v>1966</v>
      </c>
      <c r="G1232" s="34" t="s">
        <v>1</v>
      </c>
      <c r="H1232" s="46">
        <v>2</v>
      </c>
      <c r="I1232" s="22"/>
      <c r="J1232" s="22">
        <f t="shared" si="142"/>
        <v>0</v>
      </c>
      <c r="K1232" s="22">
        <f t="shared" si="143"/>
        <v>0</v>
      </c>
    </row>
    <row r="1233" spans="2:14" ht="45" x14ac:dyDescent="0.25">
      <c r="B1233" s="49">
        <v>10013010</v>
      </c>
      <c r="C1233" s="13" t="s">
        <v>214</v>
      </c>
      <c r="D1233" s="13" t="s">
        <v>797</v>
      </c>
      <c r="E1233" s="36" t="s">
        <v>2449</v>
      </c>
      <c r="F1233" s="30" t="s">
        <v>1759</v>
      </c>
      <c r="G1233" s="34" t="s">
        <v>1</v>
      </c>
      <c r="H1233" s="46">
        <v>2</v>
      </c>
      <c r="I1233" s="22"/>
      <c r="J1233" s="22">
        <f t="shared" si="142"/>
        <v>0</v>
      </c>
      <c r="K1233" s="22">
        <f t="shared" si="143"/>
        <v>0</v>
      </c>
    </row>
    <row r="1234" spans="2:14" ht="45" x14ac:dyDescent="0.25">
      <c r="B1234" s="49">
        <v>10013011</v>
      </c>
      <c r="C1234" s="13" t="s">
        <v>214</v>
      </c>
      <c r="D1234" s="13" t="s">
        <v>797</v>
      </c>
      <c r="E1234" s="36" t="s">
        <v>2450</v>
      </c>
      <c r="F1234" s="30" t="s">
        <v>1760</v>
      </c>
      <c r="G1234" s="34" t="s">
        <v>1</v>
      </c>
      <c r="H1234" s="46">
        <v>1</v>
      </c>
      <c r="I1234" s="22"/>
      <c r="J1234" s="22">
        <f t="shared" si="142"/>
        <v>0</v>
      </c>
      <c r="K1234" s="22">
        <f t="shared" si="143"/>
        <v>0</v>
      </c>
    </row>
    <row r="1235" spans="2:14" ht="45" x14ac:dyDescent="0.25">
      <c r="B1235" s="49">
        <v>10013012</v>
      </c>
      <c r="C1235" s="13" t="s">
        <v>214</v>
      </c>
      <c r="D1235" s="13" t="s">
        <v>797</v>
      </c>
      <c r="E1235" s="36" t="s">
        <v>2451</v>
      </c>
      <c r="F1235" s="30" t="s">
        <v>1761</v>
      </c>
      <c r="G1235" s="34" t="s">
        <v>1</v>
      </c>
      <c r="H1235" s="46">
        <v>2</v>
      </c>
      <c r="I1235" s="22"/>
      <c r="J1235" s="22">
        <f t="shared" si="142"/>
        <v>0</v>
      </c>
      <c r="K1235" s="22">
        <f t="shared" si="143"/>
        <v>0</v>
      </c>
    </row>
    <row r="1236" spans="2:14" ht="45" x14ac:dyDescent="0.25">
      <c r="B1236" s="49">
        <v>10013013</v>
      </c>
      <c r="C1236" s="13" t="s">
        <v>215</v>
      </c>
      <c r="D1236" s="13" t="s">
        <v>797</v>
      </c>
      <c r="E1236" s="36" t="s">
        <v>2452</v>
      </c>
      <c r="F1236" s="30" t="s">
        <v>1762</v>
      </c>
      <c r="G1236" s="34" t="s">
        <v>1</v>
      </c>
      <c r="H1236" s="46">
        <v>1</v>
      </c>
      <c r="I1236" s="22"/>
      <c r="J1236" s="22">
        <f t="shared" si="142"/>
        <v>0</v>
      </c>
      <c r="K1236" s="22">
        <f t="shared" si="143"/>
        <v>0</v>
      </c>
    </row>
    <row r="1237" spans="2:14" ht="45" x14ac:dyDescent="0.25">
      <c r="B1237" s="49">
        <v>10013014</v>
      </c>
      <c r="C1237" s="13" t="s">
        <v>215</v>
      </c>
      <c r="D1237" s="13" t="s">
        <v>797</v>
      </c>
      <c r="E1237" s="36" t="s">
        <v>2453</v>
      </c>
      <c r="F1237" s="30" t="s">
        <v>1763</v>
      </c>
      <c r="G1237" s="34" t="s">
        <v>1</v>
      </c>
      <c r="H1237" s="46">
        <v>3</v>
      </c>
      <c r="I1237" s="22"/>
      <c r="J1237" s="22">
        <f t="shared" si="142"/>
        <v>0</v>
      </c>
      <c r="K1237" s="22">
        <f t="shared" si="143"/>
        <v>0</v>
      </c>
    </row>
    <row r="1238" spans="2:14" ht="45" x14ac:dyDescent="0.25">
      <c r="B1238" s="49">
        <v>10013015</v>
      </c>
      <c r="C1238" s="13" t="s">
        <v>215</v>
      </c>
      <c r="D1238" s="13" t="s">
        <v>797</v>
      </c>
      <c r="E1238" s="36" t="s">
        <v>2454</v>
      </c>
      <c r="F1238" s="30" t="s">
        <v>1764</v>
      </c>
      <c r="G1238" s="34" t="s">
        <v>1</v>
      </c>
      <c r="H1238" s="46">
        <v>2</v>
      </c>
      <c r="I1238" s="22"/>
      <c r="J1238" s="22">
        <f t="shared" si="142"/>
        <v>0</v>
      </c>
      <c r="K1238" s="22">
        <f t="shared" si="143"/>
        <v>0</v>
      </c>
    </row>
    <row r="1239" spans="2:14" ht="75" x14ac:dyDescent="0.25">
      <c r="B1239" s="49">
        <v>10013016</v>
      </c>
      <c r="C1239" s="13" t="s">
        <v>214</v>
      </c>
      <c r="D1239" s="13" t="s">
        <v>799</v>
      </c>
      <c r="E1239" s="36" t="s">
        <v>80</v>
      </c>
      <c r="F1239" s="30" t="s">
        <v>561</v>
      </c>
      <c r="G1239" s="34" t="s">
        <v>2</v>
      </c>
      <c r="H1239" s="46">
        <v>300</v>
      </c>
      <c r="I1239" s="22"/>
      <c r="J1239" s="22">
        <f t="shared" si="142"/>
        <v>0</v>
      </c>
      <c r="K1239" s="22">
        <f t="shared" si="143"/>
        <v>0</v>
      </c>
    </row>
    <row r="1240" spans="2:14" ht="47.25" x14ac:dyDescent="0.25">
      <c r="B1240" s="33">
        <v>10014</v>
      </c>
      <c r="C1240" s="15"/>
      <c r="D1240" s="15"/>
      <c r="E1240" s="36"/>
      <c r="F1240" s="14" t="s">
        <v>390</v>
      </c>
      <c r="G1240" s="15"/>
      <c r="H1240" s="45"/>
      <c r="I1240" s="23"/>
      <c r="J1240" s="23">
        <f>SUM(J1241:J1286)</f>
        <v>0</v>
      </c>
      <c r="K1240" s="23">
        <f>SUM(K1241:K1286)</f>
        <v>0</v>
      </c>
      <c r="M1240" s="5"/>
      <c r="N1240" s="43"/>
    </row>
    <row r="1241" spans="2:14" ht="60" x14ac:dyDescent="0.25">
      <c r="B1241" s="49">
        <v>10014001</v>
      </c>
      <c r="C1241" s="13" t="s">
        <v>215</v>
      </c>
      <c r="D1241" s="13" t="s">
        <v>797</v>
      </c>
      <c r="E1241" s="36" t="s">
        <v>2455</v>
      </c>
      <c r="F1241" s="30" t="s">
        <v>834</v>
      </c>
      <c r="G1241" s="34" t="s">
        <v>1</v>
      </c>
      <c r="H1241" s="46">
        <v>1</v>
      </c>
      <c r="I1241" s="22"/>
      <c r="J1241" s="22">
        <f t="shared" ref="J1241:J1286" si="144">I1241*H1241</f>
        <v>0</v>
      </c>
      <c r="K1241" s="22">
        <f t="shared" ref="K1241:K1286" si="145">J1241*$O$1</f>
        <v>0</v>
      </c>
    </row>
    <row r="1242" spans="2:14" ht="45" x14ac:dyDescent="0.25">
      <c r="B1242" s="49">
        <v>10014002</v>
      </c>
      <c r="C1242" s="13" t="s">
        <v>215</v>
      </c>
      <c r="D1242" s="13" t="s">
        <v>797</v>
      </c>
      <c r="E1242" s="36" t="s">
        <v>2456</v>
      </c>
      <c r="F1242" s="30" t="s">
        <v>803</v>
      </c>
      <c r="G1242" s="34" t="s">
        <v>1</v>
      </c>
      <c r="H1242" s="46">
        <v>32</v>
      </c>
      <c r="I1242" s="22"/>
      <c r="J1242" s="22">
        <f t="shared" si="144"/>
        <v>0</v>
      </c>
      <c r="K1242" s="22">
        <f t="shared" si="145"/>
        <v>0</v>
      </c>
    </row>
    <row r="1243" spans="2:14" ht="60" x14ac:dyDescent="0.25">
      <c r="B1243" s="49">
        <v>10014003</v>
      </c>
      <c r="C1243" s="13" t="s">
        <v>215</v>
      </c>
      <c r="D1243" s="13" t="s">
        <v>797</v>
      </c>
      <c r="E1243" s="36" t="s">
        <v>2457</v>
      </c>
      <c r="F1243" s="30" t="s">
        <v>835</v>
      </c>
      <c r="G1243" s="34" t="s">
        <v>1</v>
      </c>
      <c r="H1243" s="46">
        <v>15</v>
      </c>
      <c r="I1243" s="22"/>
      <c r="J1243" s="22">
        <f t="shared" si="144"/>
        <v>0</v>
      </c>
      <c r="K1243" s="22">
        <f t="shared" si="145"/>
        <v>0</v>
      </c>
    </row>
    <row r="1244" spans="2:14" ht="60" x14ac:dyDescent="0.25">
      <c r="B1244" s="49">
        <v>10014004</v>
      </c>
      <c r="C1244" s="13" t="s">
        <v>215</v>
      </c>
      <c r="D1244" s="13" t="s">
        <v>797</v>
      </c>
      <c r="E1244" s="36" t="s">
        <v>2458</v>
      </c>
      <c r="F1244" s="30" t="s">
        <v>836</v>
      </c>
      <c r="G1244" s="34" t="s">
        <v>1</v>
      </c>
      <c r="H1244" s="46">
        <v>20</v>
      </c>
      <c r="I1244" s="22"/>
      <c r="J1244" s="22">
        <f t="shared" si="144"/>
        <v>0</v>
      </c>
      <c r="K1244" s="22">
        <f t="shared" si="145"/>
        <v>0</v>
      </c>
    </row>
    <row r="1245" spans="2:14" ht="60" x14ac:dyDescent="0.25">
      <c r="B1245" s="49">
        <v>10014005</v>
      </c>
      <c r="C1245" s="13" t="s">
        <v>215</v>
      </c>
      <c r="D1245" s="13" t="s">
        <v>797</v>
      </c>
      <c r="E1245" s="36" t="s">
        <v>2459</v>
      </c>
      <c r="F1245" s="30" t="s">
        <v>837</v>
      </c>
      <c r="G1245" s="34" t="s">
        <v>1</v>
      </c>
      <c r="H1245" s="46">
        <v>104</v>
      </c>
      <c r="I1245" s="22"/>
      <c r="J1245" s="22">
        <f t="shared" si="144"/>
        <v>0</v>
      </c>
      <c r="K1245" s="22">
        <f t="shared" si="145"/>
        <v>0</v>
      </c>
    </row>
    <row r="1246" spans="2:14" ht="60" x14ac:dyDescent="0.25">
      <c r="B1246" s="49">
        <v>10014006</v>
      </c>
      <c r="C1246" s="13" t="s">
        <v>215</v>
      </c>
      <c r="D1246" s="13" t="s">
        <v>797</v>
      </c>
      <c r="E1246" s="36" t="s">
        <v>2460</v>
      </c>
      <c r="F1246" s="30" t="s">
        <v>805</v>
      </c>
      <c r="G1246" s="34" t="s">
        <v>1</v>
      </c>
      <c r="H1246" s="46">
        <v>23</v>
      </c>
      <c r="I1246" s="22"/>
      <c r="J1246" s="22">
        <f t="shared" si="144"/>
        <v>0</v>
      </c>
      <c r="K1246" s="22">
        <f t="shared" si="145"/>
        <v>0</v>
      </c>
    </row>
    <row r="1247" spans="2:14" ht="60" x14ac:dyDescent="0.25">
      <c r="B1247" s="49">
        <v>10014007</v>
      </c>
      <c r="C1247" s="13" t="s">
        <v>215</v>
      </c>
      <c r="D1247" s="13" t="s">
        <v>797</v>
      </c>
      <c r="E1247" s="36" t="s">
        <v>2461</v>
      </c>
      <c r="F1247" s="30" t="s">
        <v>838</v>
      </c>
      <c r="G1247" s="34" t="s">
        <v>1</v>
      </c>
      <c r="H1247" s="46">
        <v>114</v>
      </c>
      <c r="I1247" s="22"/>
      <c r="J1247" s="22">
        <f t="shared" si="144"/>
        <v>0</v>
      </c>
      <c r="K1247" s="22">
        <f t="shared" si="145"/>
        <v>0</v>
      </c>
    </row>
    <row r="1248" spans="2:14" ht="45" x14ac:dyDescent="0.25">
      <c r="B1248" s="49">
        <v>10014008</v>
      </c>
      <c r="C1248" s="13" t="s">
        <v>215</v>
      </c>
      <c r="D1248" s="13" t="s">
        <v>797</v>
      </c>
      <c r="E1248" s="36" t="s">
        <v>2462</v>
      </c>
      <c r="F1248" s="30" t="s">
        <v>839</v>
      </c>
      <c r="G1248" s="34" t="s">
        <v>1</v>
      </c>
      <c r="H1248" s="46">
        <v>6</v>
      </c>
      <c r="I1248" s="22"/>
      <c r="J1248" s="22">
        <f t="shared" si="144"/>
        <v>0</v>
      </c>
      <c r="K1248" s="22">
        <f t="shared" si="145"/>
        <v>0</v>
      </c>
    </row>
    <row r="1249" spans="2:11" ht="60" x14ac:dyDescent="0.25">
      <c r="B1249" s="49">
        <v>10014009</v>
      </c>
      <c r="C1249" s="13" t="s">
        <v>215</v>
      </c>
      <c r="D1249" s="13" t="s">
        <v>797</v>
      </c>
      <c r="E1249" s="36" t="s">
        <v>2463</v>
      </c>
      <c r="F1249" s="30" t="s">
        <v>806</v>
      </c>
      <c r="G1249" s="34" t="s">
        <v>2</v>
      </c>
      <c r="H1249" s="46">
        <v>32</v>
      </c>
      <c r="I1249" s="22"/>
      <c r="J1249" s="22">
        <f t="shared" si="144"/>
        <v>0</v>
      </c>
      <c r="K1249" s="22">
        <f t="shared" si="145"/>
        <v>0</v>
      </c>
    </row>
    <row r="1250" spans="2:11" ht="45" x14ac:dyDescent="0.25">
      <c r="B1250" s="49">
        <v>10014010</v>
      </c>
      <c r="C1250" s="13" t="s">
        <v>215</v>
      </c>
      <c r="D1250" s="13" t="s">
        <v>797</v>
      </c>
      <c r="E1250" s="36" t="s">
        <v>2464</v>
      </c>
      <c r="F1250" s="30" t="s">
        <v>840</v>
      </c>
      <c r="G1250" s="34" t="s">
        <v>1</v>
      </c>
      <c r="H1250" s="46">
        <v>12</v>
      </c>
      <c r="I1250" s="22"/>
      <c r="J1250" s="22">
        <f t="shared" si="144"/>
        <v>0</v>
      </c>
      <c r="K1250" s="22">
        <f t="shared" si="145"/>
        <v>0</v>
      </c>
    </row>
    <row r="1251" spans="2:11" ht="45" x14ac:dyDescent="0.25">
      <c r="B1251" s="49">
        <v>10014011</v>
      </c>
      <c r="C1251" s="13" t="s">
        <v>215</v>
      </c>
      <c r="D1251" s="13" t="s">
        <v>797</v>
      </c>
      <c r="E1251" s="36" t="s">
        <v>2465</v>
      </c>
      <c r="F1251" s="30" t="s">
        <v>808</v>
      </c>
      <c r="G1251" s="34" t="s">
        <v>1</v>
      </c>
      <c r="H1251" s="46">
        <v>10</v>
      </c>
      <c r="I1251" s="22"/>
      <c r="J1251" s="22">
        <f t="shared" si="144"/>
        <v>0</v>
      </c>
      <c r="K1251" s="22">
        <f t="shared" si="145"/>
        <v>0</v>
      </c>
    </row>
    <row r="1252" spans="2:11" ht="45" x14ac:dyDescent="0.25">
      <c r="B1252" s="49">
        <v>10014012</v>
      </c>
      <c r="C1252" s="13" t="s">
        <v>215</v>
      </c>
      <c r="D1252" s="13" t="s">
        <v>797</v>
      </c>
      <c r="E1252" s="36" t="s">
        <v>2466</v>
      </c>
      <c r="F1252" s="30" t="s">
        <v>841</v>
      </c>
      <c r="G1252" s="34" t="s">
        <v>1</v>
      </c>
      <c r="H1252" s="46">
        <v>2</v>
      </c>
      <c r="I1252" s="22"/>
      <c r="J1252" s="22">
        <f t="shared" si="144"/>
        <v>0</v>
      </c>
      <c r="K1252" s="22">
        <f t="shared" si="145"/>
        <v>0</v>
      </c>
    </row>
    <row r="1253" spans="2:11" ht="60" x14ac:dyDescent="0.25">
      <c r="B1253" s="49">
        <v>10014013</v>
      </c>
      <c r="C1253" s="13" t="s">
        <v>215</v>
      </c>
      <c r="D1253" s="13" t="s">
        <v>797</v>
      </c>
      <c r="E1253" s="36" t="s">
        <v>2467</v>
      </c>
      <c r="F1253" s="30" t="s">
        <v>809</v>
      </c>
      <c r="G1253" s="34" t="s">
        <v>1</v>
      </c>
      <c r="H1253" s="46">
        <v>19</v>
      </c>
      <c r="I1253" s="22"/>
      <c r="J1253" s="22">
        <f t="shared" si="144"/>
        <v>0</v>
      </c>
      <c r="K1253" s="22">
        <f t="shared" si="145"/>
        <v>0</v>
      </c>
    </row>
    <row r="1254" spans="2:11" ht="60" x14ac:dyDescent="0.25">
      <c r="B1254" s="49">
        <v>10014014</v>
      </c>
      <c r="C1254" s="13" t="s">
        <v>215</v>
      </c>
      <c r="D1254" s="13" t="s">
        <v>797</v>
      </c>
      <c r="E1254" s="36" t="s">
        <v>2468</v>
      </c>
      <c r="F1254" s="30" t="s">
        <v>842</v>
      </c>
      <c r="G1254" s="34" t="s">
        <v>1</v>
      </c>
      <c r="H1254" s="46">
        <v>4</v>
      </c>
      <c r="I1254" s="22"/>
      <c r="J1254" s="22">
        <f t="shared" si="144"/>
        <v>0</v>
      </c>
      <c r="K1254" s="22">
        <f t="shared" si="145"/>
        <v>0</v>
      </c>
    </row>
    <row r="1255" spans="2:11" ht="60" x14ac:dyDescent="0.25">
      <c r="B1255" s="49">
        <v>10014015</v>
      </c>
      <c r="C1255" s="13" t="s">
        <v>215</v>
      </c>
      <c r="D1255" s="13" t="s">
        <v>797</v>
      </c>
      <c r="E1255" s="36" t="s">
        <v>2469</v>
      </c>
      <c r="F1255" s="30" t="s">
        <v>843</v>
      </c>
      <c r="G1255" s="34" t="s">
        <v>1</v>
      </c>
      <c r="H1255" s="46">
        <v>17</v>
      </c>
      <c r="I1255" s="22"/>
      <c r="J1255" s="22">
        <f t="shared" si="144"/>
        <v>0</v>
      </c>
      <c r="K1255" s="22">
        <f t="shared" si="145"/>
        <v>0</v>
      </c>
    </row>
    <row r="1256" spans="2:11" ht="60" x14ac:dyDescent="0.25">
      <c r="B1256" s="49">
        <v>10014016</v>
      </c>
      <c r="C1256" s="13" t="s">
        <v>215</v>
      </c>
      <c r="D1256" s="13" t="s">
        <v>797</v>
      </c>
      <c r="E1256" s="36" t="s">
        <v>2470</v>
      </c>
      <c r="F1256" s="30" t="s">
        <v>810</v>
      </c>
      <c r="G1256" s="34" t="s">
        <v>1</v>
      </c>
      <c r="H1256" s="46">
        <v>33</v>
      </c>
      <c r="I1256" s="22"/>
      <c r="J1256" s="22">
        <f t="shared" si="144"/>
        <v>0</v>
      </c>
      <c r="K1256" s="22">
        <f t="shared" si="145"/>
        <v>0</v>
      </c>
    </row>
    <row r="1257" spans="2:11" ht="60" x14ac:dyDescent="0.25">
      <c r="B1257" s="49">
        <v>10014017</v>
      </c>
      <c r="C1257" s="13" t="s">
        <v>215</v>
      </c>
      <c r="D1257" s="13" t="s">
        <v>797</v>
      </c>
      <c r="E1257" s="36" t="s">
        <v>2471</v>
      </c>
      <c r="F1257" s="30" t="s">
        <v>811</v>
      </c>
      <c r="G1257" s="34" t="s">
        <v>1</v>
      </c>
      <c r="H1257" s="46">
        <v>76</v>
      </c>
      <c r="I1257" s="22"/>
      <c r="J1257" s="22">
        <f t="shared" si="144"/>
        <v>0</v>
      </c>
      <c r="K1257" s="22">
        <f t="shared" si="145"/>
        <v>0</v>
      </c>
    </row>
    <row r="1258" spans="2:11" ht="60" x14ac:dyDescent="0.25">
      <c r="B1258" s="49">
        <v>10014018</v>
      </c>
      <c r="C1258" s="13" t="s">
        <v>215</v>
      </c>
      <c r="D1258" s="13" t="s">
        <v>797</v>
      </c>
      <c r="E1258" s="36" t="s">
        <v>2472</v>
      </c>
      <c r="F1258" s="30" t="s">
        <v>844</v>
      </c>
      <c r="G1258" s="34" t="s">
        <v>1</v>
      </c>
      <c r="H1258" s="46">
        <v>7</v>
      </c>
      <c r="I1258" s="22"/>
      <c r="J1258" s="22">
        <f t="shared" si="144"/>
        <v>0</v>
      </c>
      <c r="K1258" s="22">
        <f t="shared" si="145"/>
        <v>0</v>
      </c>
    </row>
    <row r="1259" spans="2:11" ht="60" x14ac:dyDescent="0.25">
      <c r="B1259" s="49">
        <v>10014019</v>
      </c>
      <c r="C1259" s="13" t="s">
        <v>215</v>
      </c>
      <c r="D1259" s="13" t="s">
        <v>797</v>
      </c>
      <c r="E1259" s="36" t="s">
        <v>2473</v>
      </c>
      <c r="F1259" s="30" t="s">
        <v>845</v>
      </c>
      <c r="G1259" s="34" t="s">
        <v>1</v>
      </c>
      <c r="H1259" s="46">
        <v>19</v>
      </c>
      <c r="I1259" s="22"/>
      <c r="J1259" s="22">
        <f t="shared" si="144"/>
        <v>0</v>
      </c>
      <c r="K1259" s="22">
        <f t="shared" si="145"/>
        <v>0</v>
      </c>
    </row>
    <row r="1260" spans="2:11" ht="60" x14ac:dyDescent="0.25">
      <c r="B1260" s="49">
        <v>10014020</v>
      </c>
      <c r="C1260" s="13" t="s">
        <v>215</v>
      </c>
      <c r="D1260" s="13" t="s">
        <v>797</v>
      </c>
      <c r="E1260" s="36" t="s">
        <v>2474</v>
      </c>
      <c r="F1260" s="30" t="s">
        <v>812</v>
      </c>
      <c r="G1260" s="34" t="s">
        <v>1</v>
      </c>
      <c r="H1260" s="46">
        <v>29</v>
      </c>
      <c r="I1260" s="22"/>
      <c r="J1260" s="22">
        <f t="shared" si="144"/>
        <v>0</v>
      </c>
      <c r="K1260" s="22">
        <f t="shared" si="145"/>
        <v>0</v>
      </c>
    </row>
    <row r="1261" spans="2:11" ht="60" x14ac:dyDescent="0.25">
      <c r="B1261" s="49">
        <v>10014021</v>
      </c>
      <c r="C1261" s="13" t="s">
        <v>215</v>
      </c>
      <c r="D1261" s="13" t="s">
        <v>797</v>
      </c>
      <c r="E1261" s="36" t="s">
        <v>2475</v>
      </c>
      <c r="F1261" s="30" t="s">
        <v>813</v>
      </c>
      <c r="G1261" s="34" t="s">
        <v>1</v>
      </c>
      <c r="H1261" s="46">
        <v>89</v>
      </c>
      <c r="I1261" s="22"/>
      <c r="J1261" s="22">
        <f t="shared" si="144"/>
        <v>0</v>
      </c>
      <c r="K1261" s="22">
        <f t="shared" si="145"/>
        <v>0</v>
      </c>
    </row>
    <row r="1262" spans="2:11" ht="60" x14ac:dyDescent="0.25">
      <c r="B1262" s="49">
        <v>10014022</v>
      </c>
      <c r="C1262" s="13" t="s">
        <v>215</v>
      </c>
      <c r="D1262" s="13" t="s">
        <v>797</v>
      </c>
      <c r="E1262" s="36" t="s">
        <v>2476</v>
      </c>
      <c r="F1262" s="30" t="s">
        <v>846</v>
      </c>
      <c r="G1262" s="34" t="s">
        <v>1</v>
      </c>
      <c r="H1262" s="46">
        <v>108</v>
      </c>
      <c r="I1262" s="22"/>
      <c r="J1262" s="22">
        <f t="shared" si="144"/>
        <v>0</v>
      </c>
      <c r="K1262" s="22">
        <f t="shared" si="145"/>
        <v>0</v>
      </c>
    </row>
    <row r="1263" spans="2:11" ht="60" x14ac:dyDescent="0.25">
      <c r="B1263" s="49">
        <v>10014023</v>
      </c>
      <c r="C1263" s="13" t="s">
        <v>215</v>
      </c>
      <c r="D1263" s="13" t="s">
        <v>797</v>
      </c>
      <c r="E1263" s="36" t="s">
        <v>2477</v>
      </c>
      <c r="F1263" s="30" t="s">
        <v>847</v>
      </c>
      <c r="G1263" s="34" t="s">
        <v>1</v>
      </c>
      <c r="H1263" s="46">
        <v>94</v>
      </c>
      <c r="I1263" s="22"/>
      <c r="J1263" s="22">
        <f t="shared" si="144"/>
        <v>0</v>
      </c>
      <c r="K1263" s="22">
        <f t="shared" si="145"/>
        <v>0</v>
      </c>
    </row>
    <row r="1264" spans="2:11" ht="60" x14ac:dyDescent="0.25">
      <c r="B1264" s="49">
        <v>10014024</v>
      </c>
      <c r="C1264" s="13" t="s">
        <v>215</v>
      </c>
      <c r="D1264" s="13" t="s">
        <v>797</v>
      </c>
      <c r="E1264" s="36" t="s">
        <v>2478</v>
      </c>
      <c r="F1264" s="30" t="s">
        <v>814</v>
      </c>
      <c r="G1264" s="34" t="s">
        <v>1</v>
      </c>
      <c r="H1264" s="46">
        <v>26</v>
      </c>
      <c r="I1264" s="22"/>
      <c r="J1264" s="22">
        <f t="shared" si="144"/>
        <v>0</v>
      </c>
      <c r="K1264" s="22">
        <f t="shared" si="145"/>
        <v>0</v>
      </c>
    </row>
    <row r="1265" spans="2:11" ht="60" x14ac:dyDescent="0.25">
      <c r="B1265" s="49">
        <v>10014025</v>
      </c>
      <c r="C1265" s="13" t="s">
        <v>215</v>
      </c>
      <c r="D1265" s="13" t="s">
        <v>797</v>
      </c>
      <c r="E1265" s="36" t="s">
        <v>2479</v>
      </c>
      <c r="F1265" s="30" t="s">
        <v>848</v>
      </c>
      <c r="G1265" s="34" t="s">
        <v>1</v>
      </c>
      <c r="H1265" s="46">
        <v>59</v>
      </c>
      <c r="I1265" s="22"/>
      <c r="J1265" s="22">
        <f t="shared" si="144"/>
        <v>0</v>
      </c>
      <c r="K1265" s="22">
        <f t="shared" si="145"/>
        <v>0</v>
      </c>
    </row>
    <row r="1266" spans="2:11" ht="60" x14ac:dyDescent="0.25">
      <c r="B1266" s="49">
        <v>10014026</v>
      </c>
      <c r="C1266" s="13" t="s">
        <v>215</v>
      </c>
      <c r="D1266" s="13" t="s">
        <v>797</v>
      </c>
      <c r="E1266" s="36" t="s">
        <v>2480</v>
      </c>
      <c r="F1266" s="30" t="s">
        <v>849</v>
      </c>
      <c r="G1266" s="34" t="s">
        <v>1</v>
      </c>
      <c r="H1266" s="46">
        <v>40</v>
      </c>
      <c r="I1266" s="22"/>
      <c r="J1266" s="22">
        <f t="shared" si="144"/>
        <v>0</v>
      </c>
      <c r="K1266" s="22">
        <f t="shared" si="145"/>
        <v>0</v>
      </c>
    </row>
    <row r="1267" spans="2:11" ht="75" x14ac:dyDescent="0.25">
      <c r="B1267" s="49">
        <v>10014027</v>
      </c>
      <c r="C1267" s="13" t="s">
        <v>215</v>
      </c>
      <c r="D1267" s="13" t="s">
        <v>797</v>
      </c>
      <c r="E1267" s="36" t="s">
        <v>2481</v>
      </c>
      <c r="F1267" s="30" t="s">
        <v>850</v>
      </c>
      <c r="G1267" s="34" t="s">
        <v>1</v>
      </c>
      <c r="H1267" s="46">
        <v>39</v>
      </c>
      <c r="I1267" s="22"/>
      <c r="J1267" s="22">
        <f t="shared" si="144"/>
        <v>0</v>
      </c>
      <c r="K1267" s="22">
        <f t="shared" si="145"/>
        <v>0</v>
      </c>
    </row>
    <row r="1268" spans="2:11" ht="45" x14ac:dyDescent="0.25">
      <c r="B1268" s="49">
        <v>10014028</v>
      </c>
      <c r="C1268" s="13" t="s">
        <v>215</v>
      </c>
      <c r="D1268" s="13" t="s">
        <v>797</v>
      </c>
      <c r="E1268" s="36" t="s">
        <v>2482</v>
      </c>
      <c r="F1268" s="30" t="s">
        <v>817</v>
      </c>
      <c r="G1268" s="34" t="s">
        <v>1</v>
      </c>
      <c r="H1268" s="46">
        <v>8</v>
      </c>
      <c r="I1268" s="22"/>
      <c r="J1268" s="22">
        <f t="shared" si="144"/>
        <v>0</v>
      </c>
      <c r="K1268" s="22">
        <f t="shared" si="145"/>
        <v>0</v>
      </c>
    </row>
    <row r="1269" spans="2:11" ht="60" x14ac:dyDescent="0.25">
      <c r="B1269" s="49">
        <v>10014029</v>
      </c>
      <c r="C1269" s="13" t="s">
        <v>215</v>
      </c>
      <c r="D1269" s="13" t="s">
        <v>797</v>
      </c>
      <c r="E1269" s="36" t="s">
        <v>2483</v>
      </c>
      <c r="F1269" s="30" t="s">
        <v>851</v>
      </c>
      <c r="G1269" s="34" t="s">
        <v>1</v>
      </c>
      <c r="H1269" s="46">
        <v>79</v>
      </c>
      <c r="I1269" s="22"/>
      <c r="J1269" s="22">
        <f t="shared" si="144"/>
        <v>0</v>
      </c>
      <c r="K1269" s="22">
        <f t="shared" si="145"/>
        <v>0</v>
      </c>
    </row>
    <row r="1270" spans="2:11" ht="60" x14ac:dyDescent="0.25">
      <c r="B1270" s="49">
        <v>10014030</v>
      </c>
      <c r="C1270" s="13" t="s">
        <v>215</v>
      </c>
      <c r="D1270" s="13" t="s">
        <v>797</v>
      </c>
      <c r="E1270" s="36" t="s">
        <v>2484</v>
      </c>
      <c r="F1270" s="30" t="s">
        <v>818</v>
      </c>
      <c r="G1270" s="34" t="s">
        <v>1</v>
      </c>
      <c r="H1270" s="46">
        <v>49</v>
      </c>
      <c r="I1270" s="22"/>
      <c r="J1270" s="22">
        <f t="shared" si="144"/>
        <v>0</v>
      </c>
      <c r="K1270" s="22">
        <f t="shared" si="145"/>
        <v>0</v>
      </c>
    </row>
    <row r="1271" spans="2:11" ht="60" x14ac:dyDescent="0.25">
      <c r="B1271" s="49">
        <v>10014031</v>
      </c>
      <c r="C1271" s="13" t="s">
        <v>215</v>
      </c>
      <c r="D1271" s="13" t="s">
        <v>797</v>
      </c>
      <c r="E1271" s="36" t="s">
        <v>2485</v>
      </c>
      <c r="F1271" s="30" t="s">
        <v>819</v>
      </c>
      <c r="G1271" s="34" t="s">
        <v>1</v>
      </c>
      <c r="H1271" s="46">
        <v>40</v>
      </c>
      <c r="I1271" s="22"/>
      <c r="J1271" s="22">
        <f t="shared" si="144"/>
        <v>0</v>
      </c>
      <c r="K1271" s="22">
        <f t="shared" si="145"/>
        <v>0</v>
      </c>
    </row>
    <row r="1272" spans="2:11" ht="60" x14ac:dyDescent="0.25">
      <c r="B1272" s="49">
        <v>10014032</v>
      </c>
      <c r="C1272" s="13" t="s">
        <v>215</v>
      </c>
      <c r="D1272" s="13" t="s">
        <v>797</v>
      </c>
      <c r="E1272" s="36" t="s">
        <v>2486</v>
      </c>
      <c r="F1272" s="30" t="s">
        <v>852</v>
      </c>
      <c r="G1272" s="34" t="s">
        <v>1</v>
      </c>
      <c r="H1272" s="46">
        <v>1</v>
      </c>
      <c r="I1272" s="22"/>
      <c r="J1272" s="22">
        <f t="shared" si="144"/>
        <v>0</v>
      </c>
      <c r="K1272" s="22">
        <f t="shared" si="145"/>
        <v>0</v>
      </c>
    </row>
    <row r="1273" spans="2:11" ht="45" x14ac:dyDescent="0.25">
      <c r="B1273" s="49">
        <v>10014033</v>
      </c>
      <c r="C1273" s="13" t="s">
        <v>215</v>
      </c>
      <c r="D1273" s="13" t="s">
        <v>797</v>
      </c>
      <c r="E1273" s="36" t="s">
        <v>2487</v>
      </c>
      <c r="F1273" s="30" t="s">
        <v>853</v>
      </c>
      <c r="G1273" s="34" t="s">
        <v>1</v>
      </c>
      <c r="H1273" s="46">
        <v>7</v>
      </c>
      <c r="I1273" s="22"/>
      <c r="J1273" s="22">
        <f t="shared" si="144"/>
        <v>0</v>
      </c>
      <c r="K1273" s="22">
        <f t="shared" si="145"/>
        <v>0</v>
      </c>
    </row>
    <row r="1274" spans="2:11" ht="60" x14ac:dyDescent="0.25">
      <c r="B1274" s="49">
        <v>10014034</v>
      </c>
      <c r="C1274" s="13" t="s">
        <v>215</v>
      </c>
      <c r="D1274" s="13" t="s">
        <v>797</v>
      </c>
      <c r="E1274" s="36" t="s">
        <v>2488</v>
      </c>
      <c r="F1274" s="30" t="s">
        <v>854</v>
      </c>
      <c r="G1274" s="34" t="s">
        <v>1</v>
      </c>
      <c r="H1274" s="46">
        <v>28.5</v>
      </c>
      <c r="I1274" s="22"/>
      <c r="J1274" s="22">
        <f t="shared" si="144"/>
        <v>0</v>
      </c>
      <c r="K1274" s="22">
        <f t="shared" si="145"/>
        <v>0</v>
      </c>
    </row>
    <row r="1275" spans="2:11" ht="75" x14ac:dyDescent="0.25">
      <c r="B1275" s="49">
        <v>10014035</v>
      </c>
      <c r="C1275" s="13" t="s">
        <v>215</v>
      </c>
      <c r="D1275" s="13" t="s">
        <v>797</v>
      </c>
      <c r="E1275" s="36" t="s">
        <v>2489</v>
      </c>
      <c r="F1275" s="30" t="s">
        <v>855</v>
      </c>
      <c r="G1275" s="34" t="s">
        <v>1</v>
      </c>
      <c r="H1275" s="46">
        <v>12</v>
      </c>
      <c r="I1275" s="22"/>
      <c r="J1275" s="22">
        <f t="shared" si="144"/>
        <v>0</v>
      </c>
      <c r="K1275" s="22">
        <f t="shared" si="145"/>
        <v>0</v>
      </c>
    </row>
    <row r="1276" spans="2:11" ht="60" x14ac:dyDescent="0.25">
      <c r="B1276" s="49">
        <v>10014036</v>
      </c>
      <c r="C1276" s="13" t="s">
        <v>215</v>
      </c>
      <c r="D1276" s="13" t="s">
        <v>797</v>
      </c>
      <c r="E1276" s="36" t="s">
        <v>2490</v>
      </c>
      <c r="F1276" s="30" t="s">
        <v>856</v>
      </c>
      <c r="G1276" s="34" t="s">
        <v>1</v>
      </c>
      <c r="H1276" s="46">
        <v>6</v>
      </c>
      <c r="I1276" s="22"/>
      <c r="J1276" s="22">
        <f t="shared" si="144"/>
        <v>0</v>
      </c>
      <c r="K1276" s="22">
        <f t="shared" si="145"/>
        <v>0</v>
      </c>
    </row>
    <row r="1277" spans="2:11" ht="45" x14ac:dyDescent="0.25">
      <c r="B1277" s="49">
        <v>10014037</v>
      </c>
      <c r="C1277" s="13" t="s">
        <v>215</v>
      </c>
      <c r="D1277" s="13" t="s">
        <v>797</v>
      </c>
      <c r="E1277" s="36" t="s">
        <v>2491</v>
      </c>
      <c r="F1277" s="30" t="s">
        <v>857</v>
      </c>
      <c r="G1277" s="34" t="s">
        <v>1</v>
      </c>
      <c r="H1277" s="46">
        <v>6</v>
      </c>
      <c r="I1277" s="22"/>
      <c r="J1277" s="22">
        <f t="shared" si="144"/>
        <v>0</v>
      </c>
      <c r="K1277" s="22">
        <f t="shared" si="145"/>
        <v>0</v>
      </c>
    </row>
    <row r="1278" spans="2:11" ht="45" x14ac:dyDescent="0.25">
      <c r="B1278" s="49">
        <v>10014038</v>
      </c>
      <c r="C1278" s="13" t="s">
        <v>215</v>
      </c>
      <c r="D1278" s="13" t="s">
        <v>797</v>
      </c>
      <c r="E1278" s="36" t="s">
        <v>2492</v>
      </c>
      <c r="F1278" s="30" t="s">
        <v>825</v>
      </c>
      <c r="G1278" s="34" t="s">
        <v>1</v>
      </c>
      <c r="H1278" s="46">
        <v>12</v>
      </c>
      <c r="I1278" s="22"/>
      <c r="J1278" s="22">
        <f t="shared" si="144"/>
        <v>0</v>
      </c>
      <c r="K1278" s="22">
        <f t="shared" si="145"/>
        <v>0</v>
      </c>
    </row>
    <row r="1279" spans="2:11" ht="45" x14ac:dyDescent="0.25">
      <c r="B1279" s="49">
        <v>10014039</v>
      </c>
      <c r="C1279" s="13" t="s">
        <v>215</v>
      </c>
      <c r="D1279" s="13" t="s">
        <v>797</v>
      </c>
      <c r="E1279" s="36" t="s">
        <v>2493</v>
      </c>
      <c r="F1279" s="30" t="s">
        <v>858</v>
      </c>
      <c r="G1279" s="34" t="s">
        <v>1</v>
      </c>
      <c r="H1279" s="46">
        <v>2</v>
      </c>
      <c r="I1279" s="22"/>
      <c r="J1279" s="22">
        <f t="shared" si="144"/>
        <v>0</v>
      </c>
      <c r="K1279" s="22">
        <f t="shared" si="145"/>
        <v>0</v>
      </c>
    </row>
    <row r="1280" spans="2:11" ht="60" x14ac:dyDescent="0.25">
      <c r="B1280" s="49">
        <v>10014040</v>
      </c>
      <c r="C1280" s="13" t="s">
        <v>215</v>
      </c>
      <c r="D1280" s="13" t="s">
        <v>797</v>
      </c>
      <c r="E1280" s="36" t="s">
        <v>2494</v>
      </c>
      <c r="F1280" s="30" t="s">
        <v>859</v>
      </c>
      <c r="G1280" s="34" t="s">
        <v>1</v>
      </c>
      <c r="H1280" s="46">
        <v>10</v>
      </c>
      <c r="I1280" s="22"/>
      <c r="J1280" s="22">
        <f t="shared" si="144"/>
        <v>0</v>
      </c>
      <c r="K1280" s="22">
        <f t="shared" si="145"/>
        <v>0</v>
      </c>
    </row>
    <row r="1281" spans="2:14" ht="60" x14ac:dyDescent="0.25">
      <c r="B1281" s="49">
        <v>10014041</v>
      </c>
      <c r="C1281" s="13" t="s">
        <v>215</v>
      </c>
      <c r="D1281" s="13" t="s">
        <v>797</v>
      </c>
      <c r="E1281" s="36" t="s">
        <v>2495</v>
      </c>
      <c r="F1281" s="30" t="s">
        <v>826</v>
      </c>
      <c r="G1281" s="34" t="s">
        <v>1</v>
      </c>
      <c r="H1281" s="46">
        <v>36</v>
      </c>
      <c r="I1281" s="22"/>
      <c r="J1281" s="22">
        <f t="shared" si="144"/>
        <v>0</v>
      </c>
      <c r="K1281" s="22">
        <f t="shared" si="145"/>
        <v>0</v>
      </c>
    </row>
    <row r="1282" spans="2:14" ht="60" x14ac:dyDescent="0.25">
      <c r="B1282" s="49">
        <v>10014042</v>
      </c>
      <c r="C1282" s="13" t="s">
        <v>215</v>
      </c>
      <c r="D1282" s="13" t="s">
        <v>797</v>
      </c>
      <c r="E1282" s="36" t="s">
        <v>2496</v>
      </c>
      <c r="F1282" s="30" t="s">
        <v>860</v>
      </c>
      <c r="G1282" s="34" t="s">
        <v>1</v>
      </c>
      <c r="H1282" s="46">
        <v>30</v>
      </c>
      <c r="I1282" s="22"/>
      <c r="J1282" s="22">
        <f t="shared" si="144"/>
        <v>0</v>
      </c>
      <c r="K1282" s="22">
        <f t="shared" si="145"/>
        <v>0</v>
      </c>
    </row>
    <row r="1283" spans="2:14" ht="60" x14ac:dyDescent="0.25">
      <c r="B1283" s="49">
        <v>10014043</v>
      </c>
      <c r="C1283" s="13" t="s">
        <v>215</v>
      </c>
      <c r="D1283" s="13" t="s">
        <v>797</v>
      </c>
      <c r="E1283" s="36" t="s">
        <v>2497</v>
      </c>
      <c r="F1283" s="30" t="s">
        <v>830</v>
      </c>
      <c r="G1283" s="34" t="s">
        <v>1</v>
      </c>
      <c r="H1283" s="46">
        <v>3</v>
      </c>
      <c r="I1283" s="22"/>
      <c r="J1283" s="22">
        <f t="shared" si="144"/>
        <v>0</v>
      </c>
      <c r="K1283" s="22">
        <f t="shared" si="145"/>
        <v>0</v>
      </c>
    </row>
    <row r="1284" spans="2:14" ht="60" x14ac:dyDescent="0.25">
      <c r="B1284" s="49">
        <v>10014044</v>
      </c>
      <c r="C1284" s="13" t="s">
        <v>215</v>
      </c>
      <c r="D1284" s="13" t="s">
        <v>797</v>
      </c>
      <c r="E1284" s="36" t="s">
        <v>2498</v>
      </c>
      <c r="F1284" s="30" t="s">
        <v>861</v>
      </c>
      <c r="G1284" s="34" t="s">
        <v>1</v>
      </c>
      <c r="H1284" s="46">
        <v>4</v>
      </c>
      <c r="I1284" s="22"/>
      <c r="J1284" s="22">
        <f t="shared" si="144"/>
        <v>0</v>
      </c>
      <c r="K1284" s="22">
        <f t="shared" si="145"/>
        <v>0</v>
      </c>
    </row>
    <row r="1285" spans="2:14" ht="60" x14ac:dyDescent="0.25">
      <c r="B1285" s="49">
        <v>10014045</v>
      </c>
      <c r="C1285" s="13" t="s">
        <v>215</v>
      </c>
      <c r="D1285" s="13" t="s">
        <v>797</v>
      </c>
      <c r="E1285" s="36" t="s">
        <v>2499</v>
      </c>
      <c r="F1285" s="30" t="s">
        <v>862</v>
      </c>
      <c r="G1285" s="34" t="s">
        <v>1</v>
      </c>
      <c r="H1285" s="46">
        <v>18</v>
      </c>
      <c r="I1285" s="22"/>
      <c r="J1285" s="22">
        <f t="shared" si="144"/>
        <v>0</v>
      </c>
      <c r="K1285" s="22">
        <f t="shared" si="145"/>
        <v>0</v>
      </c>
    </row>
    <row r="1286" spans="2:14" ht="60" x14ac:dyDescent="0.25">
      <c r="B1286" s="49">
        <v>10014046</v>
      </c>
      <c r="C1286" s="13" t="s">
        <v>215</v>
      </c>
      <c r="D1286" s="13" t="s">
        <v>797</v>
      </c>
      <c r="E1286" s="36" t="s">
        <v>2500</v>
      </c>
      <c r="F1286" s="30" t="s">
        <v>863</v>
      </c>
      <c r="G1286" s="34" t="s">
        <v>2</v>
      </c>
      <c r="H1286" s="46">
        <v>21.8</v>
      </c>
      <c r="I1286" s="22"/>
      <c r="J1286" s="22">
        <f t="shared" si="144"/>
        <v>0</v>
      </c>
      <c r="K1286" s="22">
        <f t="shared" si="145"/>
        <v>0</v>
      </c>
    </row>
    <row r="1287" spans="2:14" ht="47.25" x14ac:dyDescent="0.25">
      <c r="B1287" s="16">
        <v>11</v>
      </c>
      <c r="C1287" s="18"/>
      <c r="D1287" s="18"/>
      <c r="E1287" s="39"/>
      <c r="F1287" s="17" t="s">
        <v>391</v>
      </c>
      <c r="G1287" s="18"/>
      <c r="H1287" s="44"/>
      <c r="I1287" s="25"/>
      <c r="J1287" s="25">
        <f>SUM(J1288:J1389)/2</f>
        <v>0</v>
      </c>
      <c r="K1287" s="25">
        <f>J1287*$S$1</f>
        <v>0</v>
      </c>
      <c r="M1287" s="5"/>
      <c r="N1287" s="43"/>
    </row>
    <row r="1288" spans="2:14" ht="63" x14ac:dyDescent="0.25">
      <c r="B1288" s="33">
        <v>11001</v>
      </c>
      <c r="C1288" s="15"/>
      <c r="D1288" s="15"/>
      <c r="E1288" s="36"/>
      <c r="F1288" s="14" t="s">
        <v>1022</v>
      </c>
      <c r="G1288" s="15"/>
      <c r="H1288" s="45"/>
      <c r="I1288" s="23"/>
      <c r="J1288" s="23">
        <f>SUM(J1289:J1338)</f>
        <v>0</v>
      </c>
      <c r="K1288" s="23">
        <f>SUM(K1289:K1338)</f>
        <v>0</v>
      </c>
      <c r="M1288" s="5"/>
      <c r="N1288" s="43"/>
    </row>
    <row r="1289" spans="2:14" ht="60" x14ac:dyDescent="0.25">
      <c r="B1289" s="49">
        <v>11001001</v>
      </c>
      <c r="C1289" s="13" t="s">
        <v>215</v>
      </c>
      <c r="D1289" s="13" t="s">
        <v>799</v>
      </c>
      <c r="E1289" s="36">
        <v>39599</v>
      </c>
      <c r="F1289" s="30" t="s">
        <v>937</v>
      </c>
      <c r="G1289" s="13" t="s">
        <v>2</v>
      </c>
      <c r="H1289" s="46">
        <v>9600</v>
      </c>
      <c r="I1289" s="22"/>
      <c r="J1289" s="22">
        <f t="shared" ref="J1289:J1338" si="146">I1289*H1289</f>
        <v>0</v>
      </c>
      <c r="K1289" s="22">
        <f t="shared" ref="K1289:K1338" si="147">J1289*$O$1</f>
        <v>0</v>
      </c>
    </row>
    <row r="1290" spans="2:14" ht="60" x14ac:dyDescent="0.25">
      <c r="B1290" s="49">
        <v>11001002</v>
      </c>
      <c r="C1290" s="13" t="s">
        <v>215</v>
      </c>
      <c r="D1290" s="13" t="s">
        <v>799</v>
      </c>
      <c r="E1290" s="36">
        <v>39601</v>
      </c>
      <c r="F1290" s="30" t="s">
        <v>938</v>
      </c>
      <c r="G1290" s="34" t="s">
        <v>1</v>
      </c>
      <c r="H1290" s="46">
        <v>144</v>
      </c>
      <c r="I1290" s="22"/>
      <c r="J1290" s="22">
        <f t="shared" si="146"/>
        <v>0</v>
      </c>
      <c r="K1290" s="22">
        <f t="shared" si="147"/>
        <v>0</v>
      </c>
    </row>
    <row r="1291" spans="2:14" ht="60" x14ac:dyDescent="0.25">
      <c r="B1291" s="49">
        <v>11001003</v>
      </c>
      <c r="C1291" s="13" t="s">
        <v>214</v>
      </c>
      <c r="D1291" s="13" t="s">
        <v>797</v>
      </c>
      <c r="E1291" s="36" t="s">
        <v>2501</v>
      </c>
      <c r="F1291" s="30" t="s">
        <v>939</v>
      </c>
      <c r="G1291" s="34" t="s">
        <v>1</v>
      </c>
      <c r="H1291" s="46">
        <v>7</v>
      </c>
      <c r="I1291" s="22"/>
      <c r="J1291" s="22">
        <f t="shared" si="146"/>
        <v>0</v>
      </c>
      <c r="K1291" s="22">
        <f t="shared" si="147"/>
        <v>0</v>
      </c>
    </row>
    <row r="1292" spans="2:14" ht="60" x14ac:dyDescent="0.25">
      <c r="B1292" s="49">
        <v>11001004</v>
      </c>
      <c r="C1292" s="13" t="s">
        <v>214</v>
      </c>
      <c r="D1292" s="13" t="s">
        <v>797</v>
      </c>
      <c r="E1292" s="36" t="s">
        <v>2502</v>
      </c>
      <c r="F1292" s="30" t="s">
        <v>940</v>
      </c>
      <c r="G1292" s="34" t="s">
        <v>1</v>
      </c>
      <c r="H1292" s="46">
        <v>3</v>
      </c>
      <c r="I1292" s="22"/>
      <c r="J1292" s="22">
        <f t="shared" si="146"/>
        <v>0</v>
      </c>
      <c r="K1292" s="22">
        <f t="shared" si="147"/>
        <v>0</v>
      </c>
    </row>
    <row r="1293" spans="2:14" ht="75" x14ac:dyDescent="0.25">
      <c r="B1293" s="49">
        <v>11001005</v>
      </c>
      <c r="C1293" s="13" t="s">
        <v>215</v>
      </c>
      <c r="D1293" s="13" t="s">
        <v>799</v>
      </c>
      <c r="E1293" s="36">
        <v>39606</v>
      </c>
      <c r="F1293" s="30" t="s">
        <v>941</v>
      </c>
      <c r="G1293" s="34" t="s">
        <v>1</v>
      </c>
      <c r="H1293" s="46">
        <v>12</v>
      </c>
      <c r="I1293" s="22"/>
      <c r="J1293" s="22">
        <f t="shared" si="146"/>
        <v>0</v>
      </c>
      <c r="K1293" s="22">
        <f t="shared" si="147"/>
        <v>0</v>
      </c>
    </row>
    <row r="1294" spans="2:14" ht="60" x14ac:dyDescent="0.25">
      <c r="B1294" s="49">
        <v>11001006</v>
      </c>
      <c r="C1294" s="13" t="s">
        <v>215</v>
      </c>
      <c r="D1294" s="13" t="s">
        <v>799</v>
      </c>
      <c r="E1294" s="36">
        <v>39607</v>
      </c>
      <c r="F1294" s="30" t="s">
        <v>942</v>
      </c>
      <c r="G1294" s="34" t="s">
        <v>1</v>
      </c>
      <c r="H1294" s="46">
        <v>120</v>
      </c>
      <c r="I1294" s="22"/>
      <c r="J1294" s="22">
        <f t="shared" si="146"/>
        <v>0</v>
      </c>
      <c r="K1294" s="22">
        <f t="shared" si="147"/>
        <v>0</v>
      </c>
    </row>
    <row r="1295" spans="2:14" ht="60" x14ac:dyDescent="0.25">
      <c r="B1295" s="49">
        <v>11001007</v>
      </c>
      <c r="C1295" s="13" t="s">
        <v>215</v>
      </c>
      <c r="D1295" s="13" t="s">
        <v>799</v>
      </c>
      <c r="E1295" s="36">
        <v>39607</v>
      </c>
      <c r="F1295" s="30" t="s">
        <v>943</v>
      </c>
      <c r="G1295" s="34" t="s">
        <v>1</v>
      </c>
      <c r="H1295" s="46">
        <v>44</v>
      </c>
      <c r="I1295" s="22"/>
      <c r="J1295" s="22">
        <f t="shared" si="146"/>
        <v>0</v>
      </c>
      <c r="K1295" s="22">
        <f t="shared" si="147"/>
        <v>0</v>
      </c>
    </row>
    <row r="1296" spans="2:14" ht="60" x14ac:dyDescent="0.25">
      <c r="B1296" s="49">
        <v>11001008</v>
      </c>
      <c r="C1296" s="13" t="s">
        <v>215</v>
      </c>
      <c r="D1296" s="13" t="s">
        <v>799</v>
      </c>
      <c r="E1296" s="36">
        <v>39607</v>
      </c>
      <c r="F1296" s="30" t="s">
        <v>944</v>
      </c>
      <c r="G1296" s="34" t="s">
        <v>1</v>
      </c>
      <c r="H1296" s="46">
        <v>98</v>
      </c>
      <c r="I1296" s="22"/>
      <c r="J1296" s="22">
        <f t="shared" si="146"/>
        <v>0</v>
      </c>
      <c r="K1296" s="22">
        <f t="shared" si="147"/>
        <v>0</v>
      </c>
    </row>
    <row r="1297" spans="2:11" ht="75" x14ac:dyDescent="0.25">
      <c r="B1297" s="49">
        <v>11001009</v>
      </c>
      <c r="C1297" s="13" t="s">
        <v>214</v>
      </c>
      <c r="D1297" s="13" t="s">
        <v>797</v>
      </c>
      <c r="E1297" s="36" t="s">
        <v>2503</v>
      </c>
      <c r="F1297" s="30" t="s">
        <v>945</v>
      </c>
      <c r="G1297" s="34" t="s">
        <v>1</v>
      </c>
      <c r="H1297" s="46">
        <v>120</v>
      </c>
      <c r="I1297" s="22"/>
      <c r="J1297" s="22">
        <f t="shared" si="146"/>
        <v>0</v>
      </c>
      <c r="K1297" s="22">
        <f t="shared" si="147"/>
        <v>0</v>
      </c>
    </row>
    <row r="1298" spans="2:11" ht="60" x14ac:dyDescent="0.25">
      <c r="B1298" s="49">
        <v>11001010</v>
      </c>
      <c r="C1298" s="13" t="s">
        <v>215</v>
      </c>
      <c r="D1298" s="13" t="s">
        <v>799</v>
      </c>
      <c r="E1298" s="36">
        <v>39607</v>
      </c>
      <c r="F1298" s="30" t="s">
        <v>946</v>
      </c>
      <c r="G1298" s="34" t="s">
        <v>1</v>
      </c>
      <c r="H1298" s="46">
        <v>24</v>
      </c>
      <c r="I1298" s="22"/>
      <c r="J1298" s="22">
        <f t="shared" si="146"/>
        <v>0</v>
      </c>
      <c r="K1298" s="22">
        <f t="shared" si="147"/>
        <v>0</v>
      </c>
    </row>
    <row r="1299" spans="2:11" ht="60" x14ac:dyDescent="0.25">
      <c r="B1299" s="49">
        <v>11001011</v>
      </c>
      <c r="C1299" s="13" t="s">
        <v>214</v>
      </c>
      <c r="D1299" s="13" t="s">
        <v>797</v>
      </c>
      <c r="E1299" s="36" t="s">
        <v>2504</v>
      </c>
      <c r="F1299" s="30" t="s">
        <v>947</v>
      </c>
      <c r="G1299" s="34" t="s">
        <v>1</v>
      </c>
      <c r="H1299" s="46">
        <v>16</v>
      </c>
      <c r="I1299" s="22"/>
      <c r="J1299" s="22">
        <f t="shared" si="146"/>
        <v>0</v>
      </c>
      <c r="K1299" s="22">
        <f t="shared" si="147"/>
        <v>0</v>
      </c>
    </row>
    <row r="1300" spans="2:11" ht="45" x14ac:dyDescent="0.25">
      <c r="B1300" s="49">
        <v>11001012</v>
      </c>
      <c r="C1300" s="13" t="s">
        <v>215</v>
      </c>
      <c r="D1300" s="13" t="s">
        <v>797</v>
      </c>
      <c r="E1300" s="36" t="s">
        <v>2505</v>
      </c>
      <c r="F1300" s="30" t="s">
        <v>948</v>
      </c>
      <c r="G1300" s="34" t="s">
        <v>1</v>
      </c>
      <c r="H1300" s="46">
        <v>168</v>
      </c>
      <c r="I1300" s="22"/>
      <c r="J1300" s="22">
        <f t="shared" si="146"/>
        <v>0</v>
      </c>
      <c r="K1300" s="22">
        <f t="shared" si="147"/>
        <v>0</v>
      </c>
    </row>
    <row r="1301" spans="2:11" ht="60" x14ac:dyDescent="0.25">
      <c r="B1301" s="49">
        <v>11001013</v>
      </c>
      <c r="C1301" s="13" t="s">
        <v>215</v>
      </c>
      <c r="D1301" s="13" t="s">
        <v>797</v>
      </c>
      <c r="E1301" s="36" t="s">
        <v>2506</v>
      </c>
      <c r="F1301" s="30" t="s">
        <v>949</v>
      </c>
      <c r="G1301" s="34" t="s">
        <v>1</v>
      </c>
      <c r="H1301" s="46">
        <v>1008</v>
      </c>
      <c r="I1301" s="22"/>
      <c r="J1301" s="22">
        <f t="shared" si="146"/>
        <v>0</v>
      </c>
      <c r="K1301" s="22">
        <f t="shared" si="147"/>
        <v>0</v>
      </c>
    </row>
    <row r="1302" spans="2:11" ht="45" x14ac:dyDescent="0.25">
      <c r="B1302" s="49">
        <v>11001014</v>
      </c>
      <c r="C1302" s="13" t="s">
        <v>215</v>
      </c>
      <c r="D1302" s="13" t="s">
        <v>797</v>
      </c>
      <c r="E1302" s="36" t="s">
        <v>2507</v>
      </c>
      <c r="F1302" s="30" t="s">
        <v>950</v>
      </c>
      <c r="G1302" s="34" t="s">
        <v>1</v>
      </c>
      <c r="H1302" s="46">
        <v>2</v>
      </c>
      <c r="I1302" s="22"/>
      <c r="J1302" s="22">
        <f t="shared" si="146"/>
        <v>0</v>
      </c>
      <c r="K1302" s="22">
        <f t="shared" si="147"/>
        <v>0</v>
      </c>
    </row>
    <row r="1303" spans="2:11" ht="60" x14ac:dyDescent="0.25">
      <c r="B1303" s="49">
        <v>11001015</v>
      </c>
      <c r="C1303" s="13" t="s">
        <v>215</v>
      </c>
      <c r="D1303" s="13" t="s">
        <v>797</v>
      </c>
      <c r="E1303" s="36" t="s">
        <v>2508</v>
      </c>
      <c r="F1303" s="30" t="s">
        <v>951</v>
      </c>
      <c r="G1303" s="34" t="s">
        <v>1</v>
      </c>
      <c r="H1303" s="46">
        <v>70</v>
      </c>
      <c r="I1303" s="22"/>
      <c r="J1303" s="22">
        <f t="shared" si="146"/>
        <v>0</v>
      </c>
      <c r="K1303" s="22">
        <f t="shared" si="147"/>
        <v>0</v>
      </c>
    </row>
    <row r="1304" spans="2:11" ht="45" x14ac:dyDescent="0.25">
      <c r="B1304" s="49">
        <v>11001016</v>
      </c>
      <c r="C1304" s="13" t="s">
        <v>215</v>
      </c>
      <c r="D1304" s="13" t="s">
        <v>797</v>
      </c>
      <c r="E1304" s="36" t="s">
        <v>2509</v>
      </c>
      <c r="F1304" s="30" t="s">
        <v>952</v>
      </c>
      <c r="G1304" s="34" t="s">
        <v>1</v>
      </c>
      <c r="H1304" s="46">
        <v>2</v>
      </c>
      <c r="I1304" s="22"/>
      <c r="J1304" s="22">
        <f t="shared" si="146"/>
        <v>0</v>
      </c>
      <c r="K1304" s="22">
        <f t="shared" si="147"/>
        <v>0</v>
      </c>
    </row>
    <row r="1305" spans="2:11" ht="60" x14ac:dyDescent="0.25">
      <c r="B1305" s="49">
        <v>11001017</v>
      </c>
      <c r="C1305" s="13" t="s">
        <v>215</v>
      </c>
      <c r="D1305" s="13" t="s">
        <v>797</v>
      </c>
      <c r="E1305" s="36" t="s">
        <v>2510</v>
      </c>
      <c r="F1305" s="30" t="s">
        <v>953</v>
      </c>
      <c r="G1305" s="13" t="s">
        <v>2</v>
      </c>
      <c r="H1305" s="46">
        <v>150</v>
      </c>
      <c r="I1305" s="22"/>
      <c r="J1305" s="22">
        <f t="shared" si="146"/>
        <v>0</v>
      </c>
      <c r="K1305" s="22">
        <f t="shared" si="147"/>
        <v>0</v>
      </c>
    </row>
    <row r="1306" spans="2:11" ht="60" x14ac:dyDescent="0.25">
      <c r="B1306" s="49">
        <v>11001018</v>
      </c>
      <c r="C1306" s="13" t="s">
        <v>215</v>
      </c>
      <c r="D1306" s="13" t="s">
        <v>797</v>
      </c>
      <c r="E1306" s="36" t="s">
        <v>2511</v>
      </c>
      <c r="F1306" s="30" t="s">
        <v>954</v>
      </c>
      <c r="G1306" s="34" t="s">
        <v>1</v>
      </c>
      <c r="H1306" s="46">
        <v>4</v>
      </c>
      <c r="I1306" s="22"/>
      <c r="J1306" s="22">
        <f t="shared" si="146"/>
        <v>0</v>
      </c>
      <c r="K1306" s="22">
        <f t="shared" si="147"/>
        <v>0</v>
      </c>
    </row>
    <row r="1307" spans="2:11" ht="75" x14ac:dyDescent="0.25">
      <c r="B1307" s="49">
        <v>11001019</v>
      </c>
      <c r="C1307" s="13" t="s">
        <v>215</v>
      </c>
      <c r="D1307" s="13" t="s">
        <v>797</v>
      </c>
      <c r="E1307" s="36" t="s">
        <v>2512</v>
      </c>
      <c r="F1307" s="30" t="s">
        <v>955</v>
      </c>
      <c r="G1307" s="34" t="s">
        <v>1</v>
      </c>
      <c r="H1307" s="46">
        <v>6</v>
      </c>
      <c r="I1307" s="22"/>
      <c r="J1307" s="22">
        <f t="shared" si="146"/>
        <v>0</v>
      </c>
      <c r="K1307" s="22">
        <f t="shared" si="147"/>
        <v>0</v>
      </c>
    </row>
    <row r="1308" spans="2:11" ht="60" x14ac:dyDescent="0.25">
      <c r="B1308" s="49">
        <v>11001020</v>
      </c>
      <c r="C1308" s="13" t="s">
        <v>215</v>
      </c>
      <c r="D1308" s="13" t="s">
        <v>797</v>
      </c>
      <c r="E1308" s="36" t="s">
        <v>2513</v>
      </c>
      <c r="F1308" s="30" t="s">
        <v>956</v>
      </c>
      <c r="G1308" s="34" t="s">
        <v>1</v>
      </c>
      <c r="H1308" s="46">
        <v>6</v>
      </c>
      <c r="I1308" s="22"/>
      <c r="J1308" s="22">
        <f t="shared" si="146"/>
        <v>0</v>
      </c>
      <c r="K1308" s="22">
        <f t="shared" si="147"/>
        <v>0</v>
      </c>
    </row>
    <row r="1309" spans="2:11" ht="60" x14ac:dyDescent="0.25">
      <c r="B1309" s="49">
        <v>11001021</v>
      </c>
      <c r="C1309" s="13" t="s">
        <v>215</v>
      </c>
      <c r="D1309" s="13" t="s">
        <v>797</v>
      </c>
      <c r="E1309" s="36" t="s">
        <v>2514</v>
      </c>
      <c r="F1309" s="30" t="s">
        <v>957</v>
      </c>
      <c r="G1309" s="13" t="s">
        <v>2</v>
      </c>
      <c r="H1309" s="46">
        <v>300</v>
      </c>
      <c r="I1309" s="22"/>
      <c r="J1309" s="22">
        <f t="shared" si="146"/>
        <v>0</v>
      </c>
      <c r="K1309" s="22">
        <f t="shared" si="147"/>
        <v>0</v>
      </c>
    </row>
    <row r="1310" spans="2:11" ht="60" x14ac:dyDescent="0.25">
      <c r="B1310" s="49">
        <v>11001022</v>
      </c>
      <c r="C1310" s="13" t="s">
        <v>215</v>
      </c>
      <c r="D1310" s="13" t="s">
        <v>797</v>
      </c>
      <c r="E1310" s="36" t="s">
        <v>2515</v>
      </c>
      <c r="F1310" s="30" t="s">
        <v>954</v>
      </c>
      <c r="G1310" s="34" t="s">
        <v>1</v>
      </c>
      <c r="H1310" s="46">
        <v>3</v>
      </c>
      <c r="I1310" s="22"/>
      <c r="J1310" s="22">
        <f t="shared" si="146"/>
        <v>0</v>
      </c>
      <c r="K1310" s="22">
        <f t="shared" si="147"/>
        <v>0</v>
      </c>
    </row>
    <row r="1311" spans="2:11" ht="75" x14ac:dyDescent="0.25">
      <c r="B1311" s="49">
        <v>11001023</v>
      </c>
      <c r="C1311" s="13" t="s">
        <v>215</v>
      </c>
      <c r="D1311" s="13" t="s">
        <v>797</v>
      </c>
      <c r="E1311" s="36" t="s">
        <v>2516</v>
      </c>
      <c r="F1311" s="30" t="s">
        <v>958</v>
      </c>
      <c r="G1311" s="34" t="s">
        <v>1</v>
      </c>
      <c r="H1311" s="46">
        <v>3</v>
      </c>
      <c r="I1311" s="22"/>
      <c r="J1311" s="22">
        <f t="shared" si="146"/>
        <v>0</v>
      </c>
      <c r="K1311" s="22">
        <f t="shared" si="147"/>
        <v>0</v>
      </c>
    </row>
    <row r="1312" spans="2:11" ht="60" x14ac:dyDescent="0.25">
      <c r="B1312" s="49">
        <v>11001024</v>
      </c>
      <c r="C1312" s="13" t="s">
        <v>215</v>
      </c>
      <c r="D1312" s="13" t="s">
        <v>797</v>
      </c>
      <c r="E1312" s="36" t="s">
        <v>2517</v>
      </c>
      <c r="F1312" s="30" t="s">
        <v>959</v>
      </c>
      <c r="G1312" s="34" t="s">
        <v>1</v>
      </c>
      <c r="H1312" s="46">
        <v>24</v>
      </c>
      <c r="I1312" s="22"/>
      <c r="J1312" s="22">
        <f t="shared" si="146"/>
        <v>0</v>
      </c>
      <c r="K1312" s="22">
        <f t="shared" si="147"/>
        <v>0</v>
      </c>
    </row>
    <row r="1313" spans="2:11" ht="45" x14ac:dyDescent="0.25">
      <c r="B1313" s="49">
        <v>11001025</v>
      </c>
      <c r="C1313" s="13" t="s">
        <v>215</v>
      </c>
      <c r="D1313" s="13" t="s">
        <v>797</v>
      </c>
      <c r="E1313" s="36" t="s">
        <v>2518</v>
      </c>
      <c r="F1313" s="30" t="s">
        <v>960</v>
      </c>
      <c r="G1313" s="34" t="s">
        <v>1</v>
      </c>
      <c r="H1313" s="46">
        <v>72</v>
      </c>
      <c r="I1313" s="22"/>
      <c r="J1313" s="22">
        <f t="shared" si="146"/>
        <v>0</v>
      </c>
      <c r="K1313" s="22">
        <f t="shared" si="147"/>
        <v>0</v>
      </c>
    </row>
    <row r="1314" spans="2:11" ht="45" x14ac:dyDescent="0.25">
      <c r="B1314" s="49">
        <v>11001026</v>
      </c>
      <c r="C1314" s="13" t="s">
        <v>215</v>
      </c>
      <c r="D1314" s="13" t="s">
        <v>797</v>
      </c>
      <c r="E1314" s="36" t="s">
        <v>2519</v>
      </c>
      <c r="F1314" s="30" t="s">
        <v>961</v>
      </c>
      <c r="G1314" s="34" t="s">
        <v>1</v>
      </c>
      <c r="H1314" s="46">
        <v>72</v>
      </c>
      <c r="I1314" s="22"/>
      <c r="J1314" s="22">
        <f t="shared" si="146"/>
        <v>0</v>
      </c>
      <c r="K1314" s="22">
        <f t="shared" si="147"/>
        <v>0</v>
      </c>
    </row>
    <row r="1315" spans="2:11" ht="45" x14ac:dyDescent="0.25">
      <c r="B1315" s="49">
        <v>11001027</v>
      </c>
      <c r="C1315" s="13" t="s">
        <v>215</v>
      </c>
      <c r="D1315" s="13" t="s">
        <v>797</v>
      </c>
      <c r="E1315" s="36" t="s">
        <v>2520</v>
      </c>
      <c r="F1315" s="30" t="s">
        <v>962</v>
      </c>
      <c r="G1315" s="34" t="s">
        <v>1</v>
      </c>
      <c r="H1315" s="46">
        <v>150</v>
      </c>
      <c r="I1315" s="22"/>
      <c r="J1315" s="22">
        <f t="shared" si="146"/>
        <v>0</v>
      </c>
      <c r="K1315" s="22">
        <f t="shared" si="147"/>
        <v>0</v>
      </c>
    </row>
    <row r="1316" spans="2:11" ht="105" x14ac:dyDescent="0.25">
      <c r="B1316" s="49">
        <v>11001028</v>
      </c>
      <c r="C1316" s="13" t="s">
        <v>215</v>
      </c>
      <c r="D1316" s="13" t="s">
        <v>797</v>
      </c>
      <c r="E1316" s="36" t="s">
        <v>2521</v>
      </c>
      <c r="F1316" s="30" t="s">
        <v>963</v>
      </c>
      <c r="G1316" s="34" t="s">
        <v>1</v>
      </c>
      <c r="H1316" s="46">
        <v>2</v>
      </c>
      <c r="I1316" s="22"/>
      <c r="J1316" s="22">
        <f t="shared" si="146"/>
        <v>0</v>
      </c>
      <c r="K1316" s="22">
        <f t="shared" si="147"/>
        <v>0</v>
      </c>
    </row>
    <row r="1317" spans="2:11" ht="45" x14ac:dyDescent="0.25">
      <c r="B1317" s="49">
        <v>11001029</v>
      </c>
      <c r="C1317" s="13" t="s">
        <v>215</v>
      </c>
      <c r="D1317" s="13" t="s">
        <v>797</v>
      </c>
      <c r="E1317" s="36" t="s">
        <v>2522</v>
      </c>
      <c r="F1317" s="30" t="s">
        <v>964</v>
      </c>
      <c r="G1317" s="34" t="s">
        <v>1</v>
      </c>
      <c r="H1317" s="46">
        <v>15</v>
      </c>
      <c r="I1317" s="22"/>
      <c r="J1317" s="22">
        <f t="shared" si="146"/>
        <v>0</v>
      </c>
      <c r="K1317" s="22">
        <f t="shared" si="147"/>
        <v>0</v>
      </c>
    </row>
    <row r="1318" spans="2:11" ht="45" x14ac:dyDescent="0.25">
      <c r="B1318" s="49">
        <v>11001030</v>
      </c>
      <c r="C1318" s="13" t="s">
        <v>215</v>
      </c>
      <c r="D1318" s="13" t="s">
        <v>797</v>
      </c>
      <c r="E1318" s="36" t="s">
        <v>2523</v>
      </c>
      <c r="F1318" s="30" t="s">
        <v>965</v>
      </c>
      <c r="G1318" s="34" t="s">
        <v>1</v>
      </c>
      <c r="H1318" s="46">
        <v>35</v>
      </c>
      <c r="I1318" s="22"/>
      <c r="J1318" s="22">
        <f t="shared" si="146"/>
        <v>0</v>
      </c>
      <c r="K1318" s="22">
        <f t="shared" si="147"/>
        <v>0</v>
      </c>
    </row>
    <row r="1319" spans="2:11" ht="45" x14ac:dyDescent="0.25">
      <c r="B1319" s="49">
        <v>11001031</v>
      </c>
      <c r="C1319" s="13" t="s">
        <v>215</v>
      </c>
      <c r="D1319" s="13" t="s">
        <v>797</v>
      </c>
      <c r="E1319" s="36" t="s">
        <v>2524</v>
      </c>
      <c r="F1319" s="30" t="s">
        <v>966</v>
      </c>
      <c r="G1319" s="34" t="s">
        <v>1</v>
      </c>
      <c r="H1319" s="46">
        <v>4</v>
      </c>
      <c r="I1319" s="22"/>
      <c r="J1319" s="22">
        <f t="shared" si="146"/>
        <v>0</v>
      </c>
      <c r="K1319" s="22">
        <f t="shared" si="147"/>
        <v>0</v>
      </c>
    </row>
    <row r="1320" spans="2:11" ht="60" x14ac:dyDescent="0.25">
      <c r="B1320" s="49">
        <v>11001032</v>
      </c>
      <c r="C1320" s="13" t="s">
        <v>215</v>
      </c>
      <c r="D1320" s="13" t="s">
        <v>797</v>
      </c>
      <c r="E1320" s="36" t="s">
        <v>2525</v>
      </c>
      <c r="F1320" s="30" t="s">
        <v>967</v>
      </c>
      <c r="G1320" s="34" t="s">
        <v>1</v>
      </c>
      <c r="H1320" s="46">
        <v>2</v>
      </c>
      <c r="I1320" s="22"/>
      <c r="J1320" s="22">
        <f t="shared" si="146"/>
        <v>0</v>
      </c>
      <c r="K1320" s="22">
        <f t="shared" si="147"/>
        <v>0</v>
      </c>
    </row>
    <row r="1321" spans="2:11" ht="45" x14ac:dyDescent="0.25">
      <c r="B1321" s="49">
        <v>11001033</v>
      </c>
      <c r="C1321" s="13" t="s">
        <v>215</v>
      </c>
      <c r="D1321" s="13" t="s">
        <v>797</v>
      </c>
      <c r="E1321" s="36" t="s">
        <v>2526</v>
      </c>
      <c r="F1321" s="30" t="s">
        <v>968</v>
      </c>
      <c r="G1321" s="34" t="s">
        <v>1</v>
      </c>
      <c r="H1321" s="46">
        <v>352</v>
      </c>
      <c r="I1321" s="22"/>
      <c r="J1321" s="22">
        <f t="shared" si="146"/>
        <v>0</v>
      </c>
      <c r="K1321" s="22">
        <f t="shared" si="147"/>
        <v>0</v>
      </c>
    </row>
    <row r="1322" spans="2:11" ht="105" x14ac:dyDescent="0.25">
      <c r="B1322" s="49">
        <v>11001034</v>
      </c>
      <c r="C1322" s="13" t="s">
        <v>215</v>
      </c>
      <c r="D1322" s="13" t="s">
        <v>797</v>
      </c>
      <c r="E1322" s="36" t="s">
        <v>2527</v>
      </c>
      <c r="F1322" s="30" t="s">
        <v>969</v>
      </c>
      <c r="G1322" s="34" t="s">
        <v>1</v>
      </c>
      <c r="H1322" s="46">
        <v>1</v>
      </c>
      <c r="I1322" s="22"/>
      <c r="J1322" s="22">
        <f t="shared" si="146"/>
        <v>0</v>
      </c>
      <c r="K1322" s="22">
        <f t="shared" si="147"/>
        <v>0</v>
      </c>
    </row>
    <row r="1323" spans="2:11" ht="45" x14ac:dyDescent="0.25">
      <c r="B1323" s="49">
        <v>11001035</v>
      </c>
      <c r="C1323" s="13" t="s">
        <v>215</v>
      </c>
      <c r="D1323" s="13" t="s">
        <v>797</v>
      </c>
      <c r="E1323" s="36" t="s">
        <v>2528</v>
      </c>
      <c r="F1323" s="30" t="s">
        <v>964</v>
      </c>
      <c r="G1323" s="34" t="s">
        <v>1</v>
      </c>
      <c r="H1323" s="46">
        <v>10</v>
      </c>
      <c r="I1323" s="22"/>
      <c r="J1323" s="22">
        <f t="shared" si="146"/>
        <v>0</v>
      </c>
      <c r="K1323" s="22">
        <f t="shared" si="147"/>
        <v>0</v>
      </c>
    </row>
    <row r="1324" spans="2:11" ht="45" x14ac:dyDescent="0.25">
      <c r="B1324" s="49">
        <v>11001036</v>
      </c>
      <c r="C1324" s="13" t="s">
        <v>215</v>
      </c>
      <c r="D1324" s="13" t="s">
        <v>797</v>
      </c>
      <c r="E1324" s="36" t="s">
        <v>2529</v>
      </c>
      <c r="F1324" s="30" t="s">
        <v>965</v>
      </c>
      <c r="G1324" s="34" t="s">
        <v>1</v>
      </c>
      <c r="H1324" s="46">
        <v>12</v>
      </c>
      <c r="I1324" s="22"/>
      <c r="J1324" s="22">
        <f t="shared" si="146"/>
        <v>0</v>
      </c>
      <c r="K1324" s="22">
        <f t="shared" si="147"/>
        <v>0</v>
      </c>
    </row>
    <row r="1325" spans="2:11" ht="45" x14ac:dyDescent="0.25">
      <c r="B1325" s="49">
        <v>11001037</v>
      </c>
      <c r="C1325" s="13" t="s">
        <v>215</v>
      </c>
      <c r="D1325" s="13" t="s">
        <v>797</v>
      </c>
      <c r="E1325" s="36" t="s">
        <v>2530</v>
      </c>
      <c r="F1325" s="30" t="s">
        <v>966</v>
      </c>
      <c r="G1325" s="34" t="s">
        <v>1</v>
      </c>
      <c r="H1325" s="46">
        <v>2</v>
      </c>
      <c r="I1325" s="22"/>
      <c r="J1325" s="22">
        <f t="shared" si="146"/>
        <v>0</v>
      </c>
      <c r="K1325" s="22">
        <f t="shared" si="147"/>
        <v>0</v>
      </c>
    </row>
    <row r="1326" spans="2:11" ht="60" x14ac:dyDescent="0.25">
      <c r="B1326" s="49">
        <v>11001038</v>
      </c>
      <c r="C1326" s="13" t="s">
        <v>215</v>
      </c>
      <c r="D1326" s="13" t="s">
        <v>797</v>
      </c>
      <c r="E1326" s="36" t="s">
        <v>2531</v>
      </c>
      <c r="F1326" s="30" t="s">
        <v>967</v>
      </c>
      <c r="G1326" s="34" t="s">
        <v>1</v>
      </c>
      <c r="H1326" s="46">
        <v>1</v>
      </c>
      <c r="I1326" s="22"/>
      <c r="J1326" s="22">
        <f t="shared" si="146"/>
        <v>0</v>
      </c>
      <c r="K1326" s="22">
        <f t="shared" si="147"/>
        <v>0</v>
      </c>
    </row>
    <row r="1327" spans="2:11" ht="60" x14ac:dyDescent="0.25">
      <c r="B1327" s="49">
        <v>11001039</v>
      </c>
      <c r="C1327" s="13" t="s">
        <v>215</v>
      </c>
      <c r="D1327" s="13" t="s">
        <v>797</v>
      </c>
      <c r="E1327" s="36" t="s">
        <v>2532</v>
      </c>
      <c r="F1327" s="30" t="s">
        <v>970</v>
      </c>
      <c r="G1327" s="34" t="s">
        <v>1</v>
      </c>
      <c r="H1327" s="46">
        <v>3</v>
      </c>
      <c r="I1327" s="22"/>
      <c r="J1327" s="22">
        <f t="shared" si="146"/>
        <v>0</v>
      </c>
      <c r="K1327" s="22">
        <f t="shared" si="147"/>
        <v>0</v>
      </c>
    </row>
    <row r="1328" spans="2:11" ht="45" x14ac:dyDescent="0.25">
      <c r="B1328" s="49">
        <v>11001040</v>
      </c>
      <c r="C1328" s="13" t="s">
        <v>215</v>
      </c>
      <c r="D1328" s="13" t="s">
        <v>797</v>
      </c>
      <c r="E1328" s="36" t="s">
        <v>2533</v>
      </c>
      <c r="F1328" s="30" t="s">
        <v>968</v>
      </c>
      <c r="G1328" s="34" t="s">
        <v>1</v>
      </c>
      <c r="H1328" s="46">
        <v>176</v>
      </c>
      <c r="I1328" s="22"/>
      <c r="J1328" s="22">
        <f t="shared" si="146"/>
        <v>0</v>
      </c>
      <c r="K1328" s="22">
        <f t="shared" si="147"/>
        <v>0</v>
      </c>
    </row>
    <row r="1329" spans="2:14" ht="60" x14ac:dyDescent="0.25">
      <c r="B1329" s="49">
        <v>11001041</v>
      </c>
      <c r="C1329" s="13" t="s">
        <v>215</v>
      </c>
      <c r="D1329" s="13" t="s">
        <v>797</v>
      </c>
      <c r="E1329" s="36" t="s">
        <v>2534</v>
      </c>
      <c r="F1329" s="30" t="s">
        <v>971</v>
      </c>
      <c r="G1329" s="34" t="s">
        <v>1</v>
      </c>
      <c r="H1329" s="46">
        <v>1</v>
      </c>
      <c r="I1329" s="22"/>
      <c r="J1329" s="22">
        <f t="shared" si="146"/>
        <v>0</v>
      </c>
      <c r="K1329" s="22">
        <f t="shared" si="147"/>
        <v>0</v>
      </c>
    </row>
    <row r="1330" spans="2:14" ht="90" x14ac:dyDescent="0.25">
      <c r="B1330" s="49">
        <v>11001042</v>
      </c>
      <c r="C1330" s="13" t="s">
        <v>215</v>
      </c>
      <c r="D1330" s="13" t="s">
        <v>797</v>
      </c>
      <c r="E1330" s="36" t="s">
        <v>2535</v>
      </c>
      <c r="F1330" s="30" t="s">
        <v>972</v>
      </c>
      <c r="G1330" s="34" t="s">
        <v>1</v>
      </c>
      <c r="H1330" s="46">
        <v>2</v>
      </c>
      <c r="I1330" s="22"/>
      <c r="J1330" s="22">
        <f t="shared" si="146"/>
        <v>0</v>
      </c>
      <c r="K1330" s="22">
        <f t="shared" si="147"/>
        <v>0</v>
      </c>
    </row>
    <row r="1331" spans="2:14" ht="45" x14ac:dyDescent="0.25">
      <c r="B1331" s="49">
        <v>11001043</v>
      </c>
      <c r="C1331" s="13" t="s">
        <v>215</v>
      </c>
      <c r="D1331" s="13" t="s">
        <v>797</v>
      </c>
      <c r="E1331" s="36" t="s">
        <v>2536</v>
      </c>
      <c r="F1331" s="30" t="s">
        <v>973</v>
      </c>
      <c r="G1331" s="34" t="s">
        <v>1</v>
      </c>
      <c r="H1331" s="46">
        <v>3</v>
      </c>
      <c r="I1331" s="22"/>
      <c r="J1331" s="22">
        <f t="shared" si="146"/>
        <v>0</v>
      </c>
      <c r="K1331" s="22">
        <f t="shared" si="147"/>
        <v>0</v>
      </c>
    </row>
    <row r="1332" spans="2:14" ht="45" x14ac:dyDescent="0.25">
      <c r="B1332" s="49">
        <v>11001044</v>
      </c>
      <c r="C1332" s="13" t="s">
        <v>215</v>
      </c>
      <c r="D1332" s="13" t="s">
        <v>797</v>
      </c>
      <c r="E1332" s="36" t="s">
        <v>2537</v>
      </c>
      <c r="F1332" s="30" t="s">
        <v>965</v>
      </c>
      <c r="G1332" s="34" t="s">
        <v>1</v>
      </c>
      <c r="H1332" s="46">
        <v>15</v>
      </c>
      <c r="I1332" s="22"/>
      <c r="J1332" s="22">
        <f t="shared" si="146"/>
        <v>0</v>
      </c>
      <c r="K1332" s="22">
        <f t="shared" si="147"/>
        <v>0</v>
      </c>
    </row>
    <row r="1333" spans="2:14" ht="45" x14ac:dyDescent="0.25">
      <c r="B1333" s="49">
        <v>11001045</v>
      </c>
      <c r="C1333" s="13" t="s">
        <v>215</v>
      </c>
      <c r="D1333" s="13" t="s">
        <v>797</v>
      </c>
      <c r="E1333" s="36" t="s">
        <v>2538</v>
      </c>
      <c r="F1333" s="30" t="s">
        <v>966</v>
      </c>
      <c r="G1333" s="34" t="s">
        <v>1</v>
      </c>
      <c r="H1333" s="46">
        <v>2</v>
      </c>
      <c r="I1333" s="22"/>
      <c r="J1333" s="22">
        <f t="shared" si="146"/>
        <v>0</v>
      </c>
      <c r="K1333" s="22">
        <f t="shared" si="147"/>
        <v>0</v>
      </c>
    </row>
    <row r="1334" spans="2:14" ht="45" x14ac:dyDescent="0.25">
      <c r="B1334" s="49">
        <v>11001046</v>
      </c>
      <c r="C1334" s="13" t="s">
        <v>215</v>
      </c>
      <c r="D1334" s="13" t="s">
        <v>797</v>
      </c>
      <c r="E1334" s="36" t="s">
        <v>2539</v>
      </c>
      <c r="F1334" s="30" t="s">
        <v>968</v>
      </c>
      <c r="G1334" s="34" t="s">
        <v>1</v>
      </c>
      <c r="H1334" s="46">
        <v>192</v>
      </c>
      <c r="I1334" s="22"/>
      <c r="J1334" s="22">
        <f t="shared" si="146"/>
        <v>0</v>
      </c>
      <c r="K1334" s="22">
        <f t="shared" si="147"/>
        <v>0</v>
      </c>
    </row>
    <row r="1335" spans="2:14" ht="60" x14ac:dyDescent="0.25">
      <c r="B1335" s="49">
        <v>11001047</v>
      </c>
      <c r="C1335" s="13" t="s">
        <v>215</v>
      </c>
      <c r="D1335" s="13" t="s">
        <v>797</v>
      </c>
      <c r="E1335" s="36" t="s">
        <v>2540</v>
      </c>
      <c r="F1335" s="30" t="s">
        <v>974</v>
      </c>
      <c r="G1335" s="34" t="s">
        <v>1</v>
      </c>
      <c r="H1335" s="46">
        <v>2</v>
      </c>
      <c r="I1335" s="22"/>
      <c r="J1335" s="22">
        <f t="shared" si="146"/>
        <v>0</v>
      </c>
      <c r="K1335" s="22">
        <f t="shared" si="147"/>
        <v>0</v>
      </c>
    </row>
    <row r="1336" spans="2:14" ht="45" x14ac:dyDescent="0.25">
      <c r="B1336" s="49">
        <v>11001048</v>
      </c>
      <c r="C1336" s="13" t="s">
        <v>215</v>
      </c>
      <c r="D1336" s="13" t="s">
        <v>797</v>
      </c>
      <c r="E1336" s="36" t="s">
        <v>2541</v>
      </c>
      <c r="F1336" s="30" t="s">
        <v>975</v>
      </c>
      <c r="G1336" s="34" t="s">
        <v>1</v>
      </c>
      <c r="H1336" s="46">
        <v>25</v>
      </c>
      <c r="I1336" s="22"/>
      <c r="J1336" s="22">
        <f t="shared" si="146"/>
        <v>0</v>
      </c>
      <c r="K1336" s="22">
        <f t="shared" si="147"/>
        <v>0</v>
      </c>
    </row>
    <row r="1337" spans="2:14" ht="45" x14ac:dyDescent="0.25">
      <c r="B1337" s="49">
        <v>11001049</v>
      </c>
      <c r="C1337" s="13" t="s">
        <v>215</v>
      </c>
      <c r="D1337" s="13" t="s">
        <v>797</v>
      </c>
      <c r="E1337" s="36" t="s">
        <v>2542</v>
      </c>
      <c r="F1337" s="30" t="s">
        <v>976</v>
      </c>
      <c r="G1337" s="34" t="s">
        <v>1</v>
      </c>
      <c r="H1337" s="46">
        <v>6</v>
      </c>
      <c r="I1337" s="22"/>
      <c r="J1337" s="22">
        <f t="shared" si="146"/>
        <v>0</v>
      </c>
      <c r="K1337" s="22">
        <f t="shared" si="147"/>
        <v>0</v>
      </c>
    </row>
    <row r="1338" spans="2:14" ht="45" x14ac:dyDescent="0.25">
      <c r="B1338" s="49">
        <v>11001050</v>
      </c>
      <c r="C1338" s="13" t="s">
        <v>214</v>
      </c>
      <c r="D1338" s="13" t="s">
        <v>797</v>
      </c>
      <c r="E1338" s="36" t="s">
        <v>2543</v>
      </c>
      <c r="F1338" s="30" t="s">
        <v>977</v>
      </c>
      <c r="G1338" s="34" t="s">
        <v>0</v>
      </c>
      <c r="H1338" s="46">
        <v>7</v>
      </c>
      <c r="I1338" s="22"/>
      <c r="J1338" s="22">
        <f t="shared" si="146"/>
        <v>0</v>
      </c>
      <c r="K1338" s="22">
        <f t="shared" si="147"/>
        <v>0</v>
      </c>
    </row>
    <row r="1339" spans="2:14" ht="47.25" x14ac:dyDescent="0.25">
      <c r="B1339" s="33">
        <v>11002</v>
      </c>
      <c r="C1339" s="15"/>
      <c r="D1339" s="15"/>
      <c r="E1339" s="36"/>
      <c r="F1339" s="14" t="s">
        <v>978</v>
      </c>
      <c r="G1339" s="15"/>
      <c r="H1339" s="45"/>
      <c r="I1339" s="23"/>
      <c r="J1339" s="23">
        <f>SUM(J1340:J1344)</f>
        <v>0</v>
      </c>
      <c r="K1339" s="23">
        <f>SUM(K1340:K1344)</f>
        <v>0</v>
      </c>
      <c r="M1339" s="5"/>
      <c r="N1339" s="43"/>
    </row>
    <row r="1340" spans="2:14" ht="105" x14ac:dyDescent="0.25">
      <c r="B1340" s="49">
        <v>11002001</v>
      </c>
      <c r="C1340" s="13" t="s">
        <v>215</v>
      </c>
      <c r="D1340" s="13" t="s">
        <v>797</v>
      </c>
      <c r="E1340" s="36" t="s">
        <v>2544</v>
      </c>
      <c r="F1340" s="30" t="s">
        <v>979</v>
      </c>
      <c r="G1340" s="34" t="s">
        <v>1</v>
      </c>
      <c r="H1340" s="46">
        <v>1</v>
      </c>
      <c r="I1340" s="22"/>
      <c r="J1340" s="22">
        <f t="shared" ref="J1340:J1344" si="148">I1340*H1340</f>
        <v>0</v>
      </c>
      <c r="K1340" s="22">
        <f t="shared" ref="K1340:K1344" si="149">J1340*$O$1</f>
        <v>0</v>
      </c>
    </row>
    <row r="1341" spans="2:14" ht="60" x14ac:dyDescent="0.25">
      <c r="B1341" s="49">
        <v>11002002</v>
      </c>
      <c r="C1341" s="13" t="s">
        <v>215</v>
      </c>
      <c r="D1341" s="13" t="s">
        <v>797</v>
      </c>
      <c r="E1341" s="36" t="s">
        <v>2545</v>
      </c>
      <c r="F1341" s="30" t="s">
        <v>980</v>
      </c>
      <c r="G1341" s="34" t="s">
        <v>1</v>
      </c>
      <c r="H1341" s="46">
        <v>1</v>
      </c>
      <c r="I1341" s="22"/>
      <c r="J1341" s="22">
        <f t="shared" si="148"/>
        <v>0</v>
      </c>
      <c r="K1341" s="22">
        <f t="shared" si="149"/>
        <v>0</v>
      </c>
    </row>
    <row r="1342" spans="2:14" ht="45" x14ac:dyDescent="0.25">
      <c r="B1342" s="49">
        <v>11002003</v>
      </c>
      <c r="C1342" s="13" t="s">
        <v>215</v>
      </c>
      <c r="D1342" s="13" t="s">
        <v>797</v>
      </c>
      <c r="E1342" s="36" t="s">
        <v>2546</v>
      </c>
      <c r="F1342" s="30" t="s">
        <v>981</v>
      </c>
      <c r="G1342" s="34" t="s">
        <v>1</v>
      </c>
      <c r="H1342" s="46">
        <v>110</v>
      </c>
      <c r="I1342" s="22"/>
      <c r="J1342" s="22">
        <f t="shared" si="148"/>
        <v>0</v>
      </c>
      <c r="K1342" s="22">
        <f t="shared" si="149"/>
        <v>0</v>
      </c>
    </row>
    <row r="1343" spans="2:14" ht="45" x14ac:dyDescent="0.25">
      <c r="B1343" s="49">
        <v>11002004</v>
      </c>
      <c r="C1343" s="13" t="s">
        <v>214</v>
      </c>
      <c r="D1343" s="13" t="s">
        <v>797</v>
      </c>
      <c r="E1343" s="36" t="s">
        <v>2547</v>
      </c>
      <c r="F1343" s="30" t="s">
        <v>982</v>
      </c>
      <c r="G1343" s="13" t="s">
        <v>4</v>
      </c>
      <c r="H1343" s="46">
        <v>1</v>
      </c>
      <c r="I1343" s="22"/>
      <c r="J1343" s="22">
        <f t="shared" si="148"/>
        <v>0</v>
      </c>
      <c r="K1343" s="22">
        <f t="shared" si="149"/>
        <v>0</v>
      </c>
    </row>
    <row r="1344" spans="2:14" ht="60" x14ac:dyDescent="0.25">
      <c r="B1344" s="49">
        <v>11002005</v>
      </c>
      <c r="C1344" s="13" t="s">
        <v>214</v>
      </c>
      <c r="D1344" s="13" t="s">
        <v>797</v>
      </c>
      <c r="E1344" s="36" t="s">
        <v>2548</v>
      </c>
      <c r="F1344" s="30" t="s">
        <v>983</v>
      </c>
      <c r="G1344" s="34" t="s">
        <v>5</v>
      </c>
      <c r="H1344" s="46">
        <v>12</v>
      </c>
      <c r="I1344" s="22"/>
      <c r="J1344" s="22">
        <f t="shared" si="148"/>
        <v>0</v>
      </c>
      <c r="K1344" s="22">
        <f t="shared" si="149"/>
        <v>0</v>
      </c>
    </row>
    <row r="1345" spans="2:14" ht="47.25" x14ac:dyDescent="0.25">
      <c r="B1345" s="33">
        <v>11003</v>
      </c>
      <c r="C1345" s="15"/>
      <c r="D1345" s="15"/>
      <c r="E1345" s="36"/>
      <c r="F1345" s="14" t="s">
        <v>984</v>
      </c>
      <c r="G1345" s="15"/>
      <c r="H1345" s="45"/>
      <c r="I1345" s="23"/>
      <c r="J1345" s="23">
        <f>SUM(J1346:J1361)</f>
        <v>0</v>
      </c>
      <c r="K1345" s="23">
        <f>SUM(K1346:K1361)</f>
        <v>0</v>
      </c>
      <c r="M1345" s="5"/>
      <c r="N1345" s="43"/>
    </row>
    <row r="1346" spans="2:14" ht="45" x14ac:dyDescent="0.25">
      <c r="B1346" s="49">
        <v>11003001</v>
      </c>
      <c r="C1346" s="13" t="s">
        <v>215</v>
      </c>
      <c r="D1346" s="13" t="s">
        <v>797</v>
      </c>
      <c r="E1346" s="36" t="s">
        <v>2549</v>
      </c>
      <c r="F1346" s="30" t="s">
        <v>985</v>
      </c>
      <c r="G1346" s="34" t="s">
        <v>1</v>
      </c>
      <c r="H1346" s="46">
        <v>2</v>
      </c>
      <c r="I1346" s="22"/>
      <c r="J1346" s="22">
        <f t="shared" ref="J1346:J1361" si="150">I1346*H1346</f>
        <v>0</v>
      </c>
      <c r="K1346" s="22">
        <f t="shared" ref="K1346:K1361" si="151">J1346*$O$1</f>
        <v>0</v>
      </c>
    </row>
    <row r="1347" spans="2:14" ht="45" x14ac:dyDescent="0.25">
      <c r="B1347" s="49">
        <v>11003002</v>
      </c>
      <c r="C1347" s="13" t="s">
        <v>215</v>
      </c>
      <c r="D1347" s="13" t="s">
        <v>797</v>
      </c>
      <c r="E1347" s="36" t="s">
        <v>2550</v>
      </c>
      <c r="F1347" s="30" t="s">
        <v>986</v>
      </c>
      <c r="G1347" s="34" t="s">
        <v>1</v>
      </c>
      <c r="H1347" s="46">
        <v>4</v>
      </c>
      <c r="I1347" s="22"/>
      <c r="J1347" s="22">
        <f t="shared" si="150"/>
        <v>0</v>
      </c>
      <c r="K1347" s="22">
        <f t="shared" si="151"/>
        <v>0</v>
      </c>
    </row>
    <row r="1348" spans="2:14" ht="45" x14ac:dyDescent="0.25">
      <c r="B1348" s="49">
        <v>11003003</v>
      </c>
      <c r="C1348" s="13" t="s">
        <v>215</v>
      </c>
      <c r="D1348" s="13" t="s">
        <v>797</v>
      </c>
      <c r="E1348" s="36" t="s">
        <v>2551</v>
      </c>
      <c r="F1348" s="30" t="s">
        <v>987</v>
      </c>
      <c r="G1348" s="34" t="s">
        <v>1</v>
      </c>
      <c r="H1348" s="46">
        <v>6</v>
      </c>
      <c r="I1348" s="22"/>
      <c r="J1348" s="22">
        <f t="shared" si="150"/>
        <v>0</v>
      </c>
      <c r="K1348" s="22">
        <f t="shared" si="151"/>
        <v>0</v>
      </c>
    </row>
    <row r="1349" spans="2:14" ht="45" x14ac:dyDescent="0.25">
      <c r="B1349" s="49">
        <v>11003004</v>
      </c>
      <c r="C1349" s="13" t="s">
        <v>215</v>
      </c>
      <c r="D1349" s="13" t="s">
        <v>797</v>
      </c>
      <c r="E1349" s="36" t="s">
        <v>2552</v>
      </c>
      <c r="F1349" s="30" t="s">
        <v>988</v>
      </c>
      <c r="G1349" s="34" t="s">
        <v>1</v>
      </c>
      <c r="H1349" s="46">
        <v>6</v>
      </c>
      <c r="I1349" s="22"/>
      <c r="J1349" s="22">
        <f t="shared" si="150"/>
        <v>0</v>
      </c>
      <c r="K1349" s="22">
        <f t="shared" si="151"/>
        <v>0</v>
      </c>
    </row>
    <row r="1350" spans="2:14" ht="60" x14ac:dyDescent="0.25">
      <c r="B1350" s="49">
        <v>11003005</v>
      </c>
      <c r="C1350" s="13" t="s">
        <v>215</v>
      </c>
      <c r="D1350" s="13" t="s">
        <v>797</v>
      </c>
      <c r="E1350" s="36" t="s">
        <v>2553</v>
      </c>
      <c r="F1350" s="30" t="s">
        <v>989</v>
      </c>
      <c r="G1350" s="34" t="s">
        <v>1</v>
      </c>
      <c r="H1350" s="46">
        <v>2</v>
      </c>
      <c r="I1350" s="22"/>
      <c r="J1350" s="22">
        <f t="shared" si="150"/>
        <v>0</v>
      </c>
      <c r="K1350" s="22">
        <f t="shared" si="151"/>
        <v>0</v>
      </c>
    </row>
    <row r="1351" spans="2:14" ht="45" x14ac:dyDescent="0.25">
      <c r="B1351" s="49">
        <v>11003006</v>
      </c>
      <c r="C1351" s="13" t="s">
        <v>215</v>
      </c>
      <c r="D1351" s="13" t="s">
        <v>797</v>
      </c>
      <c r="E1351" s="36" t="s">
        <v>2554</v>
      </c>
      <c r="F1351" s="30" t="s">
        <v>990</v>
      </c>
      <c r="G1351" s="34" t="s">
        <v>1</v>
      </c>
      <c r="H1351" s="46">
        <v>4</v>
      </c>
      <c r="I1351" s="22"/>
      <c r="J1351" s="22">
        <f t="shared" si="150"/>
        <v>0</v>
      </c>
      <c r="K1351" s="22">
        <f t="shared" si="151"/>
        <v>0</v>
      </c>
    </row>
    <row r="1352" spans="2:14" ht="60" x14ac:dyDescent="0.25">
      <c r="B1352" s="49">
        <v>11003007</v>
      </c>
      <c r="C1352" s="13" t="s">
        <v>215</v>
      </c>
      <c r="D1352" s="13" t="s">
        <v>797</v>
      </c>
      <c r="E1352" s="36" t="s">
        <v>2555</v>
      </c>
      <c r="F1352" s="30" t="s">
        <v>991</v>
      </c>
      <c r="G1352" s="34" t="s">
        <v>1</v>
      </c>
      <c r="H1352" s="46">
        <v>1</v>
      </c>
      <c r="I1352" s="22"/>
      <c r="J1352" s="22">
        <f t="shared" si="150"/>
        <v>0</v>
      </c>
      <c r="K1352" s="22">
        <f t="shared" si="151"/>
        <v>0</v>
      </c>
    </row>
    <row r="1353" spans="2:14" ht="45" x14ac:dyDescent="0.25">
      <c r="B1353" s="49">
        <v>11003008</v>
      </c>
      <c r="C1353" s="13" t="s">
        <v>215</v>
      </c>
      <c r="D1353" s="13" t="s">
        <v>797</v>
      </c>
      <c r="E1353" s="36" t="s">
        <v>2556</v>
      </c>
      <c r="F1353" s="30" t="s">
        <v>990</v>
      </c>
      <c r="G1353" s="34" t="s">
        <v>1</v>
      </c>
      <c r="H1353" s="46">
        <v>2</v>
      </c>
      <c r="I1353" s="22"/>
      <c r="J1353" s="22">
        <f t="shared" si="150"/>
        <v>0</v>
      </c>
      <c r="K1353" s="22">
        <f t="shared" si="151"/>
        <v>0</v>
      </c>
    </row>
    <row r="1354" spans="2:14" ht="60" x14ac:dyDescent="0.25">
      <c r="B1354" s="49">
        <v>11003009</v>
      </c>
      <c r="C1354" s="13" t="s">
        <v>215</v>
      </c>
      <c r="D1354" s="13" t="s">
        <v>797</v>
      </c>
      <c r="E1354" s="36" t="s">
        <v>2557</v>
      </c>
      <c r="F1354" s="30" t="s">
        <v>992</v>
      </c>
      <c r="G1354" s="34" t="s">
        <v>1</v>
      </c>
      <c r="H1354" s="46">
        <v>7</v>
      </c>
      <c r="I1354" s="22"/>
      <c r="J1354" s="22">
        <f t="shared" si="150"/>
        <v>0</v>
      </c>
      <c r="K1354" s="22">
        <f t="shared" si="151"/>
        <v>0</v>
      </c>
    </row>
    <row r="1355" spans="2:14" ht="45" x14ac:dyDescent="0.25">
      <c r="B1355" s="49">
        <v>11003010</v>
      </c>
      <c r="C1355" s="13" t="s">
        <v>215</v>
      </c>
      <c r="D1355" s="13" t="s">
        <v>797</v>
      </c>
      <c r="E1355" s="36" t="s">
        <v>2558</v>
      </c>
      <c r="F1355" s="30" t="s">
        <v>990</v>
      </c>
      <c r="G1355" s="34" t="s">
        <v>1</v>
      </c>
      <c r="H1355" s="46">
        <v>4</v>
      </c>
      <c r="I1355" s="22"/>
      <c r="J1355" s="22">
        <f t="shared" si="150"/>
        <v>0</v>
      </c>
      <c r="K1355" s="22">
        <f t="shared" si="151"/>
        <v>0</v>
      </c>
    </row>
    <row r="1356" spans="2:14" ht="60" x14ac:dyDescent="0.25">
      <c r="B1356" s="49">
        <v>11003011</v>
      </c>
      <c r="C1356" s="13" t="s">
        <v>215</v>
      </c>
      <c r="D1356" s="13" t="s">
        <v>797</v>
      </c>
      <c r="E1356" s="36" t="s">
        <v>2559</v>
      </c>
      <c r="F1356" s="30" t="s">
        <v>993</v>
      </c>
      <c r="G1356" s="34" t="s">
        <v>1</v>
      </c>
      <c r="H1356" s="46">
        <v>3</v>
      </c>
      <c r="I1356" s="22"/>
      <c r="J1356" s="22">
        <f t="shared" si="150"/>
        <v>0</v>
      </c>
      <c r="K1356" s="22">
        <f t="shared" si="151"/>
        <v>0</v>
      </c>
    </row>
    <row r="1357" spans="2:14" ht="45" x14ac:dyDescent="0.25">
      <c r="B1357" s="49">
        <v>11003012</v>
      </c>
      <c r="C1357" s="13" t="s">
        <v>215</v>
      </c>
      <c r="D1357" s="13" t="s">
        <v>797</v>
      </c>
      <c r="E1357" s="36" t="s">
        <v>2560</v>
      </c>
      <c r="F1357" s="30" t="s">
        <v>990</v>
      </c>
      <c r="G1357" s="34" t="s">
        <v>1</v>
      </c>
      <c r="H1357" s="46">
        <v>6</v>
      </c>
      <c r="I1357" s="22"/>
      <c r="J1357" s="22">
        <f t="shared" si="150"/>
        <v>0</v>
      </c>
      <c r="K1357" s="22">
        <f t="shared" si="151"/>
        <v>0</v>
      </c>
    </row>
    <row r="1358" spans="2:14" ht="45" x14ac:dyDescent="0.25">
      <c r="B1358" s="49">
        <v>11003013</v>
      </c>
      <c r="C1358" s="13" t="s">
        <v>215</v>
      </c>
      <c r="D1358" s="13" t="s">
        <v>797</v>
      </c>
      <c r="E1358" s="36" t="s">
        <v>2561</v>
      </c>
      <c r="F1358" s="30" t="s">
        <v>994</v>
      </c>
      <c r="G1358" s="34" t="s">
        <v>1</v>
      </c>
      <c r="H1358" s="46">
        <v>22</v>
      </c>
      <c r="I1358" s="22"/>
      <c r="J1358" s="22">
        <f t="shared" si="150"/>
        <v>0</v>
      </c>
      <c r="K1358" s="22">
        <f t="shared" si="151"/>
        <v>0</v>
      </c>
    </row>
    <row r="1359" spans="2:14" ht="45" x14ac:dyDescent="0.25">
      <c r="B1359" s="49">
        <v>11003014</v>
      </c>
      <c r="C1359" s="13" t="s">
        <v>215</v>
      </c>
      <c r="D1359" s="13" t="s">
        <v>797</v>
      </c>
      <c r="E1359" s="36" t="s">
        <v>2562</v>
      </c>
      <c r="F1359" s="30" t="s">
        <v>995</v>
      </c>
      <c r="G1359" s="34" t="s">
        <v>1</v>
      </c>
      <c r="H1359" s="46">
        <v>22</v>
      </c>
      <c r="I1359" s="22"/>
      <c r="J1359" s="22">
        <f t="shared" si="150"/>
        <v>0</v>
      </c>
      <c r="K1359" s="22">
        <f t="shared" si="151"/>
        <v>0</v>
      </c>
    </row>
    <row r="1360" spans="2:14" ht="60" x14ac:dyDescent="0.25">
      <c r="B1360" s="49">
        <v>11003015</v>
      </c>
      <c r="C1360" s="13" t="s">
        <v>214</v>
      </c>
      <c r="D1360" s="13" t="s">
        <v>797</v>
      </c>
      <c r="E1360" s="36" t="s">
        <v>2563</v>
      </c>
      <c r="F1360" s="30" t="s">
        <v>996</v>
      </c>
      <c r="G1360" s="34" t="s">
        <v>1</v>
      </c>
      <c r="H1360" s="46">
        <v>1</v>
      </c>
      <c r="I1360" s="22"/>
      <c r="J1360" s="22">
        <f t="shared" si="150"/>
        <v>0</v>
      </c>
      <c r="K1360" s="22">
        <f t="shared" si="151"/>
        <v>0</v>
      </c>
    </row>
    <row r="1361" spans="2:14" ht="60" x14ac:dyDescent="0.25">
      <c r="B1361" s="49">
        <v>11003016</v>
      </c>
      <c r="C1361" s="13" t="s">
        <v>214</v>
      </c>
      <c r="D1361" s="13" t="s">
        <v>797</v>
      </c>
      <c r="E1361" s="36" t="s">
        <v>2564</v>
      </c>
      <c r="F1361" s="30" t="s">
        <v>983</v>
      </c>
      <c r="G1361" s="34" t="s">
        <v>5</v>
      </c>
      <c r="H1361" s="46">
        <v>12</v>
      </c>
      <c r="I1361" s="22"/>
      <c r="J1361" s="22">
        <f t="shared" si="150"/>
        <v>0</v>
      </c>
      <c r="K1361" s="22">
        <f t="shared" si="151"/>
        <v>0</v>
      </c>
    </row>
    <row r="1362" spans="2:14" ht="47.25" x14ac:dyDescent="0.25">
      <c r="B1362" s="33">
        <v>11004</v>
      </c>
      <c r="C1362" s="15"/>
      <c r="D1362" s="15"/>
      <c r="E1362" s="36"/>
      <c r="F1362" s="14" t="s">
        <v>997</v>
      </c>
      <c r="G1362" s="15"/>
      <c r="H1362" s="45"/>
      <c r="I1362" s="23"/>
      <c r="J1362" s="23">
        <f>SUM(J1363:J1370)</f>
        <v>0</v>
      </c>
      <c r="K1362" s="23">
        <f>SUM(K1363:K1370)</f>
        <v>0</v>
      </c>
      <c r="M1362" s="5"/>
      <c r="N1362" s="43"/>
    </row>
    <row r="1363" spans="2:14" ht="45" x14ac:dyDescent="0.25">
      <c r="B1363" s="49">
        <v>11004001</v>
      </c>
      <c r="C1363" s="13" t="s">
        <v>215</v>
      </c>
      <c r="D1363" s="13" t="s">
        <v>797</v>
      </c>
      <c r="E1363" s="36" t="s">
        <v>2565</v>
      </c>
      <c r="F1363" s="30" t="s">
        <v>998</v>
      </c>
      <c r="G1363" s="34" t="s">
        <v>1</v>
      </c>
      <c r="H1363" s="46">
        <v>3</v>
      </c>
      <c r="I1363" s="22"/>
      <c r="J1363" s="22">
        <f t="shared" ref="J1363:J1370" si="152">I1363*H1363</f>
        <v>0</v>
      </c>
      <c r="K1363" s="22">
        <f t="shared" ref="K1363:K1370" si="153">J1363*$O$1</f>
        <v>0</v>
      </c>
    </row>
    <row r="1364" spans="2:14" ht="45" x14ac:dyDescent="0.25">
      <c r="B1364" s="49">
        <v>11004002</v>
      </c>
      <c r="C1364" s="13" t="s">
        <v>215</v>
      </c>
      <c r="D1364" s="13" t="s">
        <v>797</v>
      </c>
      <c r="E1364" s="36" t="s">
        <v>2566</v>
      </c>
      <c r="F1364" s="30" t="s">
        <v>999</v>
      </c>
      <c r="G1364" s="34" t="s">
        <v>1</v>
      </c>
      <c r="H1364" s="46">
        <v>6</v>
      </c>
      <c r="I1364" s="22"/>
      <c r="J1364" s="22">
        <f t="shared" si="152"/>
        <v>0</v>
      </c>
      <c r="K1364" s="22">
        <f t="shared" si="153"/>
        <v>0</v>
      </c>
    </row>
    <row r="1365" spans="2:14" ht="45" x14ac:dyDescent="0.25">
      <c r="B1365" s="49">
        <v>11004003</v>
      </c>
      <c r="C1365" s="13" t="s">
        <v>215</v>
      </c>
      <c r="D1365" s="13" t="s">
        <v>797</v>
      </c>
      <c r="E1365" s="36" t="s">
        <v>2567</v>
      </c>
      <c r="F1365" s="30" t="s">
        <v>1000</v>
      </c>
      <c r="G1365" s="34" t="s">
        <v>1</v>
      </c>
      <c r="H1365" s="46">
        <v>1</v>
      </c>
      <c r="I1365" s="22"/>
      <c r="J1365" s="22">
        <f t="shared" si="152"/>
        <v>0</v>
      </c>
      <c r="K1365" s="22">
        <f t="shared" si="153"/>
        <v>0</v>
      </c>
    </row>
    <row r="1366" spans="2:14" ht="45" x14ac:dyDescent="0.25">
      <c r="B1366" s="49">
        <v>11004004</v>
      </c>
      <c r="C1366" s="13" t="s">
        <v>215</v>
      </c>
      <c r="D1366" s="13" t="s">
        <v>797</v>
      </c>
      <c r="E1366" s="36" t="s">
        <v>2568</v>
      </c>
      <c r="F1366" s="30" t="s">
        <v>1001</v>
      </c>
      <c r="G1366" s="34" t="s">
        <v>1</v>
      </c>
      <c r="H1366" s="46">
        <v>23</v>
      </c>
      <c r="I1366" s="22"/>
      <c r="J1366" s="22">
        <f t="shared" si="152"/>
        <v>0</v>
      </c>
      <c r="K1366" s="22">
        <f t="shared" si="153"/>
        <v>0</v>
      </c>
    </row>
    <row r="1367" spans="2:14" ht="45" x14ac:dyDescent="0.25">
      <c r="B1367" s="49">
        <v>11004005</v>
      </c>
      <c r="C1367" s="13" t="s">
        <v>215</v>
      </c>
      <c r="D1367" s="13" t="s">
        <v>797</v>
      </c>
      <c r="E1367" s="36" t="s">
        <v>2569</v>
      </c>
      <c r="F1367" s="30" t="s">
        <v>1002</v>
      </c>
      <c r="G1367" s="34" t="s">
        <v>1</v>
      </c>
      <c r="H1367" s="46">
        <v>22</v>
      </c>
      <c r="I1367" s="22"/>
      <c r="J1367" s="22">
        <f t="shared" si="152"/>
        <v>0</v>
      </c>
      <c r="K1367" s="22">
        <f t="shared" si="153"/>
        <v>0</v>
      </c>
    </row>
    <row r="1368" spans="2:14" ht="45" x14ac:dyDescent="0.25">
      <c r="B1368" s="49">
        <v>11004006</v>
      </c>
      <c r="C1368" s="13" t="s">
        <v>215</v>
      </c>
      <c r="D1368" s="13" t="s">
        <v>797</v>
      </c>
      <c r="E1368" s="36" t="s">
        <v>2570</v>
      </c>
      <c r="F1368" s="30" t="s">
        <v>1003</v>
      </c>
      <c r="G1368" s="34" t="s">
        <v>1</v>
      </c>
      <c r="H1368" s="46">
        <v>4</v>
      </c>
      <c r="I1368" s="22"/>
      <c r="J1368" s="22">
        <f t="shared" si="152"/>
        <v>0</v>
      </c>
      <c r="K1368" s="22">
        <f t="shared" si="153"/>
        <v>0</v>
      </c>
    </row>
    <row r="1369" spans="2:14" ht="60" x14ac:dyDescent="0.25">
      <c r="B1369" s="49">
        <v>11004007</v>
      </c>
      <c r="C1369" s="13" t="s">
        <v>215</v>
      </c>
      <c r="D1369" s="13" t="s">
        <v>797</v>
      </c>
      <c r="E1369" s="36" t="s">
        <v>2571</v>
      </c>
      <c r="F1369" s="30" t="s">
        <v>1004</v>
      </c>
      <c r="G1369" s="13" t="s">
        <v>4</v>
      </c>
      <c r="H1369" s="46">
        <v>1</v>
      </c>
      <c r="I1369" s="22"/>
      <c r="J1369" s="22">
        <f t="shared" si="152"/>
        <v>0</v>
      </c>
      <c r="K1369" s="22">
        <f t="shared" si="153"/>
        <v>0</v>
      </c>
    </row>
    <row r="1370" spans="2:14" ht="45" x14ac:dyDescent="0.25">
      <c r="B1370" s="49">
        <v>11004008</v>
      </c>
      <c r="C1370" s="13" t="s">
        <v>214</v>
      </c>
      <c r="D1370" s="13" t="s">
        <v>797</v>
      </c>
      <c r="E1370" s="36" t="s">
        <v>2572</v>
      </c>
      <c r="F1370" s="30" t="s">
        <v>1005</v>
      </c>
      <c r="G1370" s="13" t="s">
        <v>4</v>
      </c>
      <c r="H1370" s="46">
        <v>1</v>
      </c>
      <c r="I1370" s="22"/>
      <c r="J1370" s="22">
        <f t="shared" si="152"/>
        <v>0</v>
      </c>
      <c r="K1370" s="22">
        <f t="shared" si="153"/>
        <v>0</v>
      </c>
    </row>
    <row r="1371" spans="2:14" ht="47.25" x14ac:dyDescent="0.25">
      <c r="B1371" s="33">
        <v>11005</v>
      </c>
      <c r="C1371" s="15"/>
      <c r="D1371" s="15"/>
      <c r="E1371" s="36"/>
      <c r="F1371" s="14" t="s">
        <v>1006</v>
      </c>
      <c r="G1371" s="15"/>
      <c r="H1371" s="45"/>
      <c r="I1371" s="23"/>
      <c r="J1371" s="23">
        <f>SUM(J1372:J1379)</f>
        <v>0</v>
      </c>
      <c r="K1371" s="23">
        <f>SUM(K1372:K1379)</f>
        <v>0</v>
      </c>
      <c r="M1371" s="5"/>
      <c r="N1371" s="43"/>
    </row>
    <row r="1372" spans="2:14" ht="60" x14ac:dyDescent="0.25">
      <c r="B1372" s="49">
        <v>11005001</v>
      </c>
      <c r="C1372" s="13" t="s">
        <v>215</v>
      </c>
      <c r="D1372" s="13" t="s">
        <v>797</v>
      </c>
      <c r="E1372" s="36" t="s">
        <v>2573</v>
      </c>
      <c r="F1372" s="30" t="s">
        <v>1007</v>
      </c>
      <c r="G1372" s="34" t="s">
        <v>1</v>
      </c>
      <c r="H1372" s="46">
        <v>1</v>
      </c>
      <c r="I1372" s="22"/>
      <c r="J1372" s="22">
        <f t="shared" ref="J1372:J1379" si="154">I1372*H1372</f>
        <v>0</v>
      </c>
      <c r="K1372" s="22">
        <f t="shared" ref="K1372:K1379" si="155">J1372*$O$1</f>
        <v>0</v>
      </c>
    </row>
    <row r="1373" spans="2:14" ht="60" x14ac:dyDescent="0.25">
      <c r="B1373" s="49">
        <v>11005002</v>
      </c>
      <c r="C1373" s="13" t="s">
        <v>215</v>
      </c>
      <c r="D1373" s="13" t="s">
        <v>797</v>
      </c>
      <c r="E1373" s="36" t="s">
        <v>2574</v>
      </c>
      <c r="F1373" s="30" t="s">
        <v>1008</v>
      </c>
      <c r="G1373" s="34" t="s">
        <v>1</v>
      </c>
      <c r="H1373" s="46">
        <v>2</v>
      </c>
      <c r="I1373" s="22"/>
      <c r="J1373" s="22">
        <f t="shared" si="154"/>
        <v>0</v>
      </c>
      <c r="K1373" s="22">
        <f t="shared" si="155"/>
        <v>0</v>
      </c>
    </row>
    <row r="1374" spans="2:14" ht="60" x14ac:dyDescent="0.25">
      <c r="B1374" s="49">
        <v>11005003</v>
      </c>
      <c r="C1374" s="13" t="s">
        <v>215</v>
      </c>
      <c r="D1374" s="13" t="s">
        <v>797</v>
      </c>
      <c r="E1374" s="36" t="s">
        <v>2575</v>
      </c>
      <c r="F1374" s="30" t="s">
        <v>1009</v>
      </c>
      <c r="G1374" s="34" t="s">
        <v>1</v>
      </c>
      <c r="H1374" s="46">
        <v>1</v>
      </c>
      <c r="I1374" s="22"/>
      <c r="J1374" s="22">
        <f t="shared" si="154"/>
        <v>0</v>
      </c>
      <c r="K1374" s="22">
        <f t="shared" si="155"/>
        <v>0</v>
      </c>
    </row>
    <row r="1375" spans="2:14" ht="60" x14ac:dyDescent="0.25">
      <c r="B1375" s="49">
        <v>11005004</v>
      </c>
      <c r="C1375" s="13" t="s">
        <v>215</v>
      </c>
      <c r="D1375" s="13" t="s">
        <v>797</v>
      </c>
      <c r="E1375" s="36" t="s">
        <v>2576</v>
      </c>
      <c r="F1375" s="30" t="s">
        <v>1010</v>
      </c>
      <c r="G1375" s="34" t="s">
        <v>1</v>
      </c>
      <c r="H1375" s="46">
        <v>6</v>
      </c>
      <c r="I1375" s="22"/>
      <c r="J1375" s="22">
        <f t="shared" si="154"/>
        <v>0</v>
      </c>
      <c r="K1375" s="22">
        <f t="shared" si="155"/>
        <v>0</v>
      </c>
    </row>
    <row r="1376" spans="2:14" ht="60" x14ac:dyDescent="0.25">
      <c r="B1376" s="49">
        <v>11005005</v>
      </c>
      <c r="C1376" s="13" t="s">
        <v>215</v>
      </c>
      <c r="D1376" s="13" t="s">
        <v>797</v>
      </c>
      <c r="E1376" s="36" t="s">
        <v>2577</v>
      </c>
      <c r="F1376" s="30" t="s">
        <v>1011</v>
      </c>
      <c r="G1376" s="34" t="s">
        <v>1</v>
      </c>
      <c r="H1376" s="46">
        <v>2</v>
      </c>
      <c r="I1376" s="22"/>
      <c r="J1376" s="22">
        <f t="shared" si="154"/>
        <v>0</v>
      </c>
      <c r="K1376" s="22">
        <f t="shared" si="155"/>
        <v>0</v>
      </c>
    </row>
    <row r="1377" spans="2:14" ht="45" x14ac:dyDescent="0.25">
      <c r="B1377" s="49">
        <v>11005006</v>
      </c>
      <c r="C1377" s="13" t="s">
        <v>215</v>
      </c>
      <c r="D1377" s="13" t="s">
        <v>797</v>
      </c>
      <c r="E1377" s="36" t="s">
        <v>2578</v>
      </c>
      <c r="F1377" s="30" t="s">
        <v>1012</v>
      </c>
      <c r="G1377" s="34" t="s">
        <v>1</v>
      </c>
      <c r="H1377" s="46">
        <v>2</v>
      </c>
      <c r="I1377" s="22"/>
      <c r="J1377" s="22">
        <f t="shared" si="154"/>
        <v>0</v>
      </c>
      <c r="K1377" s="22">
        <f t="shared" si="155"/>
        <v>0</v>
      </c>
    </row>
    <row r="1378" spans="2:14" ht="60" x14ac:dyDescent="0.25">
      <c r="B1378" s="49">
        <v>11005007</v>
      </c>
      <c r="C1378" s="13" t="s">
        <v>214</v>
      </c>
      <c r="D1378" s="13" t="s">
        <v>797</v>
      </c>
      <c r="E1378" s="36" t="s">
        <v>2579</v>
      </c>
      <c r="F1378" s="30" t="s">
        <v>1004</v>
      </c>
      <c r="G1378" s="13" t="s">
        <v>4</v>
      </c>
      <c r="H1378" s="46">
        <v>1</v>
      </c>
      <c r="I1378" s="22"/>
      <c r="J1378" s="22">
        <f t="shared" si="154"/>
        <v>0</v>
      </c>
      <c r="K1378" s="22">
        <f t="shared" si="155"/>
        <v>0</v>
      </c>
    </row>
    <row r="1379" spans="2:14" ht="60" x14ac:dyDescent="0.25">
      <c r="B1379" s="49">
        <v>11005008</v>
      </c>
      <c r="C1379" s="13" t="s">
        <v>214</v>
      </c>
      <c r="D1379" s="13" t="s">
        <v>797</v>
      </c>
      <c r="E1379" s="36" t="s">
        <v>2580</v>
      </c>
      <c r="F1379" s="30" t="s">
        <v>996</v>
      </c>
      <c r="G1379" s="13" t="s">
        <v>4</v>
      </c>
      <c r="H1379" s="46">
        <v>1</v>
      </c>
      <c r="I1379" s="22"/>
      <c r="J1379" s="22">
        <f t="shared" si="154"/>
        <v>0</v>
      </c>
      <c r="K1379" s="22">
        <f t="shared" si="155"/>
        <v>0</v>
      </c>
    </row>
    <row r="1380" spans="2:14" ht="47.25" x14ac:dyDescent="0.25">
      <c r="B1380" s="33">
        <v>11006</v>
      </c>
      <c r="C1380" s="15"/>
      <c r="D1380" s="15"/>
      <c r="E1380" s="36"/>
      <c r="F1380" s="14" t="s">
        <v>1013</v>
      </c>
      <c r="G1380" s="15"/>
      <c r="H1380" s="45"/>
      <c r="I1380" s="23"/>
      <c r="J1380" s="23">
        <f>SUM(J1381:J1389)</f>
        <v>0</v>
      </c>
      <c r="K1380" s="23">
        <f>SUM(K1381:K1389)</f>
        <v>0</v>
      </c>
      <c r="M1380" s="5"/>
      <c r="N1380" s="43"/>
    </row>
    <row r="1381" spans="2:14" ht="45" x14ac:dyDescent="0.25">
      <c r="B1381" s="49">
        <v>11006001</v>
      </c>
      <c r="C1381" s="13" t="s">
        <v>215</v>
      </c>
      <c r="D1381" s="13" t="s">
        <v>797</v>
      </c>
      <c r="E1381" s="36" t="s">
        <v>2581</v>
      </c>
      <c r="F1381" s="30" t="s">
        <v>1014</v>
      </c>
      <c r="G1381" s="34" t="s">
        <v>1</v>
      </c>
      <c r="H1381" s="46">
        <v>1</v>
      </c>
      <c r="I1381" s="22"/>
      <c r="J1381" s="22">
        <f t="shared" ref="J1381:J1389" si="156">I1381*H1381</f>
        <v>0</v>
      </c>
      <c r="K1381" s="22">
        <f t="shared" ref="K1381:K1389" si="157">J1381*$O$1</f>
        <v>0</v>
      </c>
    </row>
    <row r="1382" spans="2:14" ht="45" x14ac:dyDescent="0.25">
      <c r="B1382" s="49">
        <v>11006002</v>
      </c>
      <c r="C1382" s="13" t="s">
        <v>215</v>
      </c>
      <c r="D1382" s="13" t="s">
        <v>797</v>
      </c>
      <c r="E1382" s="36" t="s">
        <v>2582</v>
      </c>
      <c r="F1382" s="30" t="s">
        <v>1015</v>
      </c>
      <c r="G1382" s="34" t="s">
        <v>1</v>
      </c>
      <c r="H1382" s="46">
        <v>2</v>
      </c>
      <c r="I1382" s="22"/>
      <c r="J1382" s="22">
        <f t="shared" si="156"/>
        <v>0</v>
      </c>
      <c r="K1382" s="22">
        <f t="shared" si="157"/>
        <v>0</v>
      </c>
    </row>
    <row r="1383" spans="2:14" ht="45" x14ac:dyDescent="0.25">
      <c r="B1383" s="49">
        <v>11006003</v>
      </c>
      <c r="C1383" s="13" t="s">
        <v>215</v>
      </c>
      <c r="D1383" s="13" t="s">
        <v>797</v>
      </c>
      <c r="E1383" s="36" t="s">
        <v>2583</v>
      </c>
      <c r="F1383" s="30" t="s">
        <v>1016</v>
      </c>
      <c r="G1383" s="34" t="s">
        <v>1</v>
      </c>
      <c r="H1383" s="46">
        <v>3</v>
      </c>
      <c r="I1383" s="22"/>
      <c r="J1383" s="22">
        <f t="shared" si="156"/>
        <v>0</v>
      </c>
      <c r="K1383" s="22">
        <f t="shared" si="157"/>
        <v>0</v>
      </c>
    </row>
    <row r="1384" spans="2:14" ht="45" x14ac:dyDescent="0.25">
      <c r="B1384" s="49">
        <v>11006004</v>
      </c>
      <c r="C1384" s="13" t="s">
        <v>215</v>
      </c>
      <c r="D1384" s="13" t="s">
        <v>797</v>
      </c>
      <c r="E1384" s="36" t="s">
        <v>2584</v>
      </c>
      <c r="F1384" s="30" t="s">
        <v>1017</v>
      </c>
      <c r="G1384" s="34" t="s">
        <v>1</v>
      </c>
      <c r="H1384" s="46">
        <v>2</v>
      </c>
      <c r="I1384" s="22"/>
      <c r="J1384" s="22">
        <f t="shared" si="156"/>
        <v>0</v>
      </c>
      <c r="K1384" s="22">
        <f t="shared" si="157"/>
        <v>0</v>
      </c>
    </row>
    <row r="1385" spans="2:14" ht="45" x14ac:dyDescent="0.25">
      <c r="B1385" s="49">
        <v>11006005</v>
      </c>
      <c r="C1385" s="13" t="s">
        <v>214</v>
      </c>
      <c r="D1385" s="13" t="s">
        <v>799</v>
      </c>
      <c r="E1385" s="36" t="s">
        <v>99</v>
      </c>
      <c r="F1385" s="30" t="s">
        <v>1018</v>
      </c>
      <c r="G1385" s="34" t="s">
        <v>1</v>
      </c>
      <c r="H1385" s="46">
        <v>25</v>
      </c>
      <c r="I1385" s="22"/>
      <c r="J1385" s="22">
        <f t="shared" si="156"/>
        <v>0</v>
      </c>
      <c r="K1385" s="22">
        <f t="shared" si="157"/>
        <v>0</v>
      </c>
    </row>
    <row r="1386" spans="2:14" ht="45" x14ac:dyDescent="0.25">
      <c r="B1386" s="49">
        <v>11006006</v>
      </c>
      <c r="C1386" s="13" t="s">
        <v>214</v>
      </c>
      <c r="D1386" s="13" t="s">
        <v>799</v>
      </c>
      <c r="E1386" s="36" t="s">
        <v>99</v>
      </c>
      <c r="F1386" s="30" t="s">
        <v>1019</v>
      </c>
      <c r="G1386" s="34" t="s">
        <v>1</v>
      </c>
      <c r="H1386" s="46">
        <v>3</v>
      </c>
      <c r="I1386" s="22"/>
      <c r="J1386" s="22">
        <f t="shared" si="156"/>
        <v>0</v>
      </c>
      <c r="K1386" s="22">
        <f t="shared" si="157"/>
        <v>0</v>
      </c>
    </row>
    <row r="1387" spans="2:14" ht="45" x14ac:dyDescent="0.25">
      <c r="B1387" s="49">
        <v>11006007</v>
      </c>
      <c r="C1387" s="13" t="s">
        <v>215</v>
      </c>
      <c r="D1387" s="13" t="s">
        <v>797</v>
      </c>
      <c r="E1387" s="36" t="s">
        <v>2585</v>
      </c>
      <c r="F1387" s="30" t="s">
        <v>1020</v>
      </c>
      <c r="G1387" s="34" t="s">
        <v>2</v>
      </c>
      <c r="H1387" s="46">
        <v>2100</v>
      </c>
      <c r="I1387" s="22"/>
      <c r="J1387" s="22">
        <f t="shared" si="156"/>
        <v>0</v>
      </c>
      <c r="K1387" s="22">
        <f t="shared" si="157"/>
        <v>0</v>
      </c>
    </row>
    <row r="1388" spans="2:14" ht="60" x14ac:dyDescent="0.25">
      <c r="B1388" s="49">
        <v>11006008</v>
      </c>
      <c r="C1388" s="13" t="s">
        <v>215</v>
      </c>
      <c r="D1388" s="13" t="s">
        <v>797</v>
      </c>
      <c r="E1388" s="36" t="s">
        <v>2586</v>
      </c>
      <c r="F1388" s="30" t="s">
        <v>1004</v>
      </c>
      <c r="G1388" s="13" t="s">
        <v>4</v>
      </c>
      <c r="H1388" s="46">
        <v>1</v>
      </c>
      <c r="I1388" s="22"/>
      <c r="J1388" s="22">
        <f t="shared" si="156"/>
        <v>0</v>
      </c>
      <c r="K1388" s="22">
        <f t="shared" si="157"/>
        <v>0</v>
      </c>
    </row>
    <row r="1389" spans="2:14" ht="60" x14ac:dyDescent="0.25">
      <c r="B1389" s="49">
        <v>11006009</v>
      </c>
      <c r="C1389" s="13" t="s">
        <v>215</v>
      </c>
      <c r="D1389" s="13" t="s">
        <v>797</v>
      </c>
      <c r="E1389" s="36" t="s">
        <v>2587</v>
      </c>
      <c r="F1389" s="30" t="s">
        <v>1021</v>
      </c>
      <c r="G1389" s="13" t="s">
        <v>4</v>
      </c>
      <c r="H1389" s="46">
        <v>1</v>
      </c>
      <c r="I1389" s="22"/>
      <c r="J1389" s="22">
        <f t="shared" si="156"/>
        <v>0</v>
      </c>
      <c r="K1389" s="22">
        <f t="shared" si="157"/>
        <v>0</v>
      </c>
    </row>
    <row r="1390" spans="2:14" ht="63" x14ac:dyDescent="0.25">
      <c r="B1390" s="16">
        <v>12</v>
      </c>
      <c r="C1390" s="18"/>
      <c r="D1390" s="18"/>
      <c r="E1390" s="39"/>
      <c r="F1390" s="17" t="s">
        <v>392</v>
      </c>
      <c r="G1390" s="18"/>
      <c r="H1390" s="44"/>
      <c r="I1390" s="25"/>
      <c r="J1390" s="25">
        <f>SUM(J1391:J1427)/2</f>
        <v>0</v>
      </c>
      <c r="K1390" s="25">
        <f>J1390*$S$1</f>
        <v>0</v>
      </c>
      <c r="M1390" s="5"/>
      <c r="N1390" s="43"/>
    </row>
    <row r="1391" spans="2:14" ht="47.25" x14ac:dyDescent="0.25">
      <c r="B1391" s="33">
        <v>12001</v>
      </c>
      <c r="C1391" s="15"/>
      <c r="D1391" s="15"/>
      <c r="E1391" s="36"/>
      <c r="F1391" s="14" t="s">
        <v>308</v>
      </c>
      <c r="G1391" s="15"/>
      <c r="H1391" s="45"/>
      <c r="I1391" s="23"/>
      <c r="J1391" s="23">
        <f>SUM(J1392:J1427)</f>
        <v>0</v>
      </c>
      <c r="K1391" s="23">
        <f>SUM(K1392:K1427)</f>
        <v>0</v>
      </c>
      <c r="M1391" s="5"/>
      <c r="N1391" s="43"/>
    </row>
    <row r="1392" spans="2:14" ht="45" x14ac:dyDescent="0.25">
      <c r="B1392" s="49">
        <v>12001001</v>
      </c>
      <c r="C1392" s="13" t="s">
        <v>214</v>
      </c>
      <c r="D1392" s="13" t="s">
        <v>1099</v>
      </c>
      <c r="E1392" s="36" t="s">
        <v>2588</v>
      </c>
      <c r="F1392" s="30" t="s">
        <v>1499</v>
      </c>
      <c r="G1392" s="13" t="s">
        <v>2</v>
      </c>
      <c r="H1392" s="46">
        <v>50</v>
      </c>
      <c r="I1392" s="22"/>
      <c r="J1392" s="22">
        <f t="shared" ref="J1392:J1427" si="158">I1392*H1392</f>
        <v>0</v>
      </c>
      <c r="K1392" s="22">
        <f t="shared" ref="K1392:K1427" si="159">J1392*$O$1</f>
        <v>0</v>
      </c>
    </row>
    <row r="1393" spans="2:11" ht="45" x14ac:dyDescent="0.25">
      <c r="B1393" s="49">
        <v>12001002</v>
      </c>
      <c r="C1393" s="13" t="s">
        <v>214</v>
      </c>
      <c r="D1393" s="13" t="s">
        <v>1099</v>
      </c>
      <c r="E1393" s="36" t="s">
        <v>2589</v>
      </c>
      <c r="F1393" s="30" t="s">
        <v>1500</v>
      </c>
      <c r="G1393" s="13" t="s">
        <v>2</v>
      </c>
      <c r="H1393" s="46">
        <v>200</v>
      </c>
      <c r="I1393" s="22"/>
      <c r="J1393" s="22">
        <f t="shared" si="158"/>
        <v>0</v>
      </c>
      <c r="K1393" s="22">
        <f t="shared" si="159"/>
        <v>0</v>
      </c>
    </row>
    <row r="1394" spans="2:11" ht="45" x14ac:dyDescent="0.25">
      <c r="B1394" s="49">
        <v>12001003</v>
      </c>
      <c r="C1394" s="13" t="s">
        <v>214</v>
      </c>
      <c r="D1394" s="13" t="s">
        <v>1099</v>
      </c>
      <c r="E1394" s="36" t="s">
        <v>2590</v>
      </c>
      <c r="F1394" s="30" t="s">
        <v>1501</v>
      </c>
      <c r="G1394" s="13" t="s">
        <v>2</v>
      </c>
      <c r="H1394" s="46">
        <v>30</v>
      </c>
      <c r="I1394" s="22"/>
      <c r="J1394" s="22">
        <f t="shared" si="158"/>
        <v>0</v>
      </c>
      <c r="K1394" s="22">
        <f t="shared" si="159"/>
        <v>0</v>
      </c>
    </row>
    <row r="1395" spans="2:11" ht="45" x14ac:dyDescent="0.25">
      <c r="B1395" s="49">
        <v>12001004</v>
      </c>
      <c r="C1395" s="13" t="s">
        <v>215</v>
      </c>
      <c r="D1395" s="13" t="s">
        <v>799</v>
      </c>
      <c r="E1395" s="36">
        <v>1594</v>
      </c>
      <c r="F1395" s="30" t="s">
        <v>1502</v>
      </c>
      <c r="G1395" s="34" t="s">
        <v>1</v>
      </c>
      <c r="H1395" s="46">
        <v>28</v>
      </c>
      <c r="I1395" s="22"/>
      <c r="J1395" s="22">
        <f t="shared" si="158"/>
        <v>0</v>
      </c>
      <c r="K1395" s="22">
        <f t="shared" si="159"/>
        <v>0</v>
      </c>
    </row>
    <row r="1396" spans="2:11" ht="45" x14ac:dyDescent="0.25">
      <c r="B1396" s="49">
        <v>12001005</v>
      </c>
      <c r="C1396" s="13" t="s">
        <v>215</v>
      </c>
      <c r="D1396" s="13" t="s">
        <v>797</v>
      </c>
      <c r="E1396" s="36" t="s">
        <v>2591</v>
      </c>
      <c r="F1396" s="30" t="s">
        <v>393</v>
      </c>
      <c r="G1396" s="34" t="s">
        <v>1</v>
      </c>
      <c r="H1396" s="46">
        <v>28</v>
      </c>
      <c r="I1396" s="22"/>
      <c r="J1396" s="22">
        <f t="shared" si="158"/>
        <v>0</v>
      </c>
      <c r="K1396" s="22">
        <f t="shared" si="159"/>
        <v>0</v>
      </c>
    </row>
    <row r="1397" spans="2:11" ht="45" x14ac:dyDescent="0.25">
      <c r="B1397" s="49">
        <v>12001006</v>
      </c>
      <c r="C1397" s="13" t="s">
        <v>215</v>
      </c>
      <c r="D1397" s="13" t="s">
        <v>797</v>
      </c>
      <c r="E1397" s="36" t="s">
        <v>2592</v>
      </c>
      <c r="F1397" s="30" t="s">
        <v>1503</v>
      </c>
      <c r="G1397" s="34" t="s">
        <v>1</v>
      </c>
      <c r="H1397" s="46">
        <v>180</v>
      </c>
      <c r="I1397" s="22"/>
      <c r="J1397" s="22">
        <f t="shared" si="158"/>
        <v>0</v>
      </c>
      <c r="K1397" s="22">
        <f t="shared" si="159"/>
        <v>0</v>
      </c>
    </row>
    <row r="1398" spans="2:11" ht="45" x14ac:dyDescent="0.25">
      <c r="B1398" s="49">
        <v>12001007</v>
      </c>
      <c r="C1398" s="13" t="s">
        <v>215</v>
      </c>
      <c r="D1398" s="13" t="s">
        <v>799</v>
      </c>
      <c r="E1398" s="36">
        <v>11854</v>
      </c>
      <c r="F1398" s="30" t="s">
        <v>1504</v>
      </c>
      <c r="G1398" s="34" t="s">
        <v>1</v>
      </c>
      <c r="H1398" s="46">
        <v>56</v>
      </c>
      <c r="I1398" s="22"/>
      <c r="J1398" s="22">
        <f t="shared" si="158"/>
        <v>0</v>
      </c>
      <c r="K1398" s="22">
        <f t="shared" si="159"/>
        <v>0</v>
      </c>
    </row>
    <row r="1399" spans="2:11" ht="45" x14ac:dyDescent="0.25">
      <c r="B1399" s="49">
        <v>12001008</v>
      </c>
      <c r="C1399" s="13" t="s">
        <v>215</v>
      </c>
      <c r="D1399" s="13" t="s">
        <v>799</v>
      </c>
      <c r="E1399" s="36">
        <v>11862</v>
      </c>
      <c r="F1399" s="30" t="s">
        <v>1505</v>
      </c>
      <c r="G1399" s="34" t="s">
        <v>1</v>
      </c>
      <c r="H1399" s="46">
        <v>10</v>
      </c>
      <c r="I1399" s="22"/>
      <c r="J1399" s="22">
        <f t="shared" si="158"/>
        <v>0</v>
      </c>
      <c r="K1399" s="22">
        <f t="shared" si="159"/>
        <v>0</v>
      </c>
    </row>
    <row r="1400" spans="2:11" ht="45" x14ac:dyDescent="0.25">
      <c r="B1400" s="49">
        <v>12001009</v>
      </c>
      <c r="C1400" s="13" t="s">
        <v>215</v>
      </c>
      <c r="D1400" s="13" t="s">
        <v>797</v>
      </c>
      <c r="E1400" s="36" t="s">
        <v>2593</v>
      </c>
      <c r="F1400" s="30" t="s">
        <v>394</v>
      </c>
      <c r="G1400" s="34" t="s">
        <v>1</v>
      </c>
      <c r="H1400" s="46">
        <v>1800</v>
      </c>
      <c r="I1400" s="22"/>
      <c r="J1400" s="22">
        <f t="shared" si="158"/>
        <v>0</v>
      </c>
      <c r="K1400" s="22">
        <f t="shared" si="159"/>
        <v>0</v>
      </c>
    </row>
    <row r="1401" spans="2:11" ht="45" x14ac:dyDescent="0.25">
      <c r="B1401" s="49">
        <v>12001010</v>
      </c>
      <c r="C1401" s="13" t="s">
        <v>215</v>
      </c>
      <c r="D1401" s="13" t="s">
        <v>799</v>
      </c>
      <c r="E1401" s="36">
        <v>9815</v>
      </c>
      <c r="F1401" s="30" t="s">
        <v>395</v>
      </c>
      <c r="G1401" s="13" t="s">
        <v>2</v>
      </c>
      <c r="H1401" s="46">
        <v>4</v>
      </c>
      <c r="I1401" s="22"/>
      <c r="J1401" s="22">
        <f t="shared" si="158"/>
        <v>0</v>
      </c>
      <c r="K1401" s="22">
        <f t="shared" si="159"/>
        <v>0</v>
      </c>
    </row>
    <row r="1402" spans="2:11" ht="60" x14ac:dyDescent="0.25">
      <c r="B1402" s="49">
        <v>12001011</v>
      </c>
      <c r="C1402" s="13" t="s">
        <v>215</v>
      </c>
      <c r="D1402" s="13" t="s">
        <v>797</v>
      </c>
      <c r="E1402" s="36" t="s">
        <v>2594</v>
      </c>
      <c r="F1402" s="30" t="s">
        <v>396</v>
      </c>
      <c r="G1402" s="34" t="s">
        <v>1</v>
      </c>
      <c r="H1402" s="46">
        <v>420</v>
      </c>
      <c r="I1402" s="22"/>
      <c r="J1402" s="22">
        <f t="shared" si="158"/>
        <v>0</v>
      </c>
      <c r="K1402" s="22">
        <f t="shared" si="159"/>
        <v>0</v>
      </c>
    </row>
    <row r="1403" spans="2:11" ht="60" x14ac:dyDescent="0.25">
      <c r="B1403" s="49">
        <v>12001012</v>
      </c>
      <c r="C1403" s="13" t="s">
        <v>215</v>
      </c>
      <c r="D1403" s="13" t="s">
        <v>797</v>
      </c>
      <c r="E1403" s="36" t="s">
        <v>2595</v>
      </c>
      <c r="F1403" s="30" t="s">
        <v>397</v>
      </c>
      <c r="G1403" s="34" t="s">
        <v>1</v>
      </c>
      <c r="H1403" s="46">
        <v>89</v>
      </c>
      <c r="I1403" s="22"/>
      <c r="J1403" s="22">
        <f t="shared" si="158"/>
        <v>0</v>
      </c>
      <c r="K1403" s="22">
        <f t="shared" si="159"/>
        <v>0</v>
      </c>
    </row>
    <row r="1404" spans="2:11" ht="75" x14ac:dyDescent="0.25">
      <c r="B1404" s="49">
        <v>12001013</v>
      </c>
      <c r="C1404" s="13" t="s">
        <v>215</v>
      </c>
      <c r="D1404" s="13" t="s">
        <v>797</v>
      </c>
      <c r="E1404" s="36" t="s">
        <v>2596</v>
      </c>
      <c r="F1404" s="30" t="s">
        <v>1506</v>
      </c>
      <c r="G1404" s="34" t="s">
        <v>1</v>
      </c>
      <c r="H1404" s="46">
        <v>1</v>
      </c>
      <c r="I1404" s="22"/>
      <c r="J1404" s="22">
        <f t="shared" si="158"/>
        <v>0</v>
      </c>
      <c r="K1404" s="22">
        <f t="shared" si="159"/>
        <v>0</v>
      </c>
    </row>
    <row r="1405" spans="2:11" ht="45" x14ac:dyDescent="0.25">
      <c r="B1405" s="49">
        <v>12001014</v>
      </c>
      <c r="C1405" s="13" t="s">
        <v>215</v>
      </c>
      <c r="D1405" s="13" t="s">
        <v>797</v>
      </c>
      <c r="E1405" s="36" t="s">
        <v>2597</v>
      </c>
      <c r="F1405" s="30" t="s">
        <v>398</v>
      </c>
      <c r="G1405" s="34" t="s">
        <v>1</v>
      </c>
      <c r="H1405" s="46">
        <v>1</v>
      </c>
      <c r="I1405" s="22"/>
      <c r="J1405" s="22">
        <f t="shared" si="158"/>
        <v>0</v>
      </c>
      <c r="K1405" s="22">
        <f t="shared" si="159"/>
        <v>0</v>
      </c>
    </row>
    <row r="1406" spans="2:11" ht="45" x14ac:dyDescent="0.25">
      <c r="B1406" s="49">
        <v>12001015</v>
      </c>
      <c r="C1406" s="13" t="s">
        <v>215</v>
      </c>
      <c r="D1406" s="13" t="s">
        <v>799</v>
      </c>
      <c r="E1406" s="36">
        <v>1575</v>
      </c>
      <c r="F1406" s="30" t="s">
        <v>1507</v>
      </c>
      <c r="G1406" s="34" t="s">
        <v>1</v>
      </c>
      <c r="H1406" s="46">
        <v>20</v>
      </c>
      <c r="I1406" s="22"/>
      <c r="J1406" s="22">
        <f t="shared" si="158"/>
        <v>0</v>
      </c>
      <c r="K1406" s="22">
        <f t="shared" si="159"/>
        <v>0</v>
      </c>
    </row>
    <row r="1407" spans="2:11" ht="45" x14ac:dyDescent="0.25">
      <c r="B1407" s="49">
        <v>12001016</v>
      </c>
      <c r="C1407" s="13" t="s">
        <v>215</v>
      </c>
      <c r="D1407" s="13" t="s">
        <v>799</v>
      </c>
      <c r="E1407" s="36">
        <v>1577</v>
      </c>
      <c r="F1407" s="30" t="s">
        <v>1508</v>
      </c>
      <c r="G1407" s="34" t="s">
        <v>1</v>
      </c>
      <c r="H1407" s="46">
        <v>20</v>
      </c>
      <c r="I1407" s="22"/>
      <c r="J1407" s="22">
        <f t="shared" si="158"/>
        <v>0</v>
      </c>
      <c r="K1407" s="22">
        <f t="shared" si="159"/>
        <v>0</v>
      </c>
    </row>
    <row r="1408" spans="2:11" ht="45" x14ac:dyDescent="0.25">
      <c r="B1408" s="49">
        <v>12001017</v>
      </c>
      <c r="C1408" s="13" t="s">
        <v>215</v>
      </c>
      <c r="D1408" s="13" t="s">
        <v>799</v>
      </c>
      <c r="E1408" s="36">
        <v>1578</v>
      </c>
      <c r="F1408" s="30" t="s">
        <v>1509</v>
      </c>
      <c r="G1408" s="34" t="s">
        <v>1</v>
      </c>
      <c r="H1408" s="46">
        <v>20</v>
      </c>
      <c r="I1408" s="22"/>
      <c r="J1408" s="22">
        <f t="shared" si="158"/>
        <v>0</v>
      </c>
      <c r="K1408" s="22">
        <f t="shared" si="159"/>
        <v>0</v>
      </c>
    </row>
    <row r="1409" spans="2:11" ht="45" x14ac:dyDescent="0.25">
      <c r="B1409" s="49">
        <v>12001018</v>
      </c>
      <c r="C1409" s="13" t="s">
        <v>215</v>
      </c>
      <c r="D1409" s="13" t="s">
        <v>797</v>
      </c>
      <c r="E1409" s="36" t="s">
        <v>2598</v>
      </c>
      <c r="F1409" s="30" t="s">
        <v>399</v>
      </c>
      <c r="G1409" s="34" t="s">
        <v>1</v>
      </c>
      <c r="H1409" s="46">
        <v>200</v>
      </c>
      <c r="I1409" s="22"/>
      <c r="J1409" s="22">
        <f t="shared" si="158"/>
        <v>0</v>
      </c>
      <c r="K1409" s="22">
        <f t="shared" si="159"/>
        <v>0</v>
      </c>
    </row>
    <row r="1410" spans="2:11" ht="45" x14ac:dyDescent="0.25">
      <c r="B1410" s="49">
        <v>12001019</v>
      </c>
      <c r="C1410" s="13" t="s">
        <v>215</v>
      </c>
      <c r="D1410" s="13" t="s">
        <v>799</v>
      </c>
      <c r="E1410" s="36">
        <v>4375</v>
      </c>
      <c r="F1410" s="30" t="s">
        <v>1337</v>
      </c>
      <c r="G1410" s="34" t="s">
        <v>1</v>
      </c>
      <c r="H1410" s="46">
        <v>200</v>
      </c>
      <c r="I1410" s="22"/>
      <c r="J1410" s="22">
        <f t="shared" si="158"/>
        <v>0</v>
      </c>
      <c r="K1410" s="22">
        <f t="shared" si="159"/>
        <v>0</v>
      </c>
    </row>
    <row r="1411" spans="2:11" ht="45" x14ac:dyDescent="0.25">
      <c r="B1411" s="49">
        <v>12001020</v>
      </c>
      <c r="C1411" s="13" t="s">
        <v>215</v>
      </c>
      <c r="D1411" s="13" t="s">
        <v>797</v>
      </c>
      <c r="E1411" s="36" t="s">
        <v>2599</v>
      </c>
      <c r="F1411" s="30" t="s">
        <v>400</v>
      </c>
      <c r="G1411" s="34" t="s">
        <v>1</v>
      </c>
      <c r="H1411" s="46">
        <v>156</v>
      </c>
      <c r="I1411" s="22"/>
      <c r="J1411" s="22">
        <f t="shared" si="158"/>
        <v>0</v>
      </c>
      <c r="K1411" s="22">
        <f t="shared" si="159"/>
        <v>0</v>
      </c>
    </row>
    <row r="1412" spans="2:11" ht="45" x14ac:dyDescent="0.25">
      <c r="B1412" s="49">
        <v>12001021</v>
      </c>
      <c r="C1412" s="13" t="s">
        <v>215</v>
      </c>
      <c r="D1412" s="13" t="s">
        <v>799</v>
      </c>
      <c r="E1412" s="36">
        <v>4376</v>
      </c>
      <c r="F1412" s="30" t="s">
        <v>1438</v>
      </c>
      <c r="G1412" s="34" t="s">
        <v>1</v>
      </c>
      <c r="H1412" s="46">
        <v>156</v>
      </c>
      <c r="I1412" s="22"/>
      <c r="J1412" s="22">
        <f t="shared" si="158"/>
        <v>0</v>
      </c>
      <c r="K1412" s="22">
        <f t="shared" si="159"/>
        <v>0</v>
      </c>
    </row>
    <row r="1413" spans="2:11" ht="45" x14ac:dyDescent="0.25">
      <c r="B1413" s="49">
        <v>12001022</v>
      </c>
      <c r="C1413" s="13" t="s">
        <v>215</v>
      </c>
      <c r="D1413" s="13" t="s">
        <v>799</v>
      </c>
      <c r="E1413" s="36">
        <v>11962</v>
      </c>
      <c r="F1413" s="30" t="s">
        <v>1510</v>
      </c>
      <c r="G1413" s="34" t="s">
        <v>1</v>
      </c>
      <c r="H1413" s="46">
        <v>20</v>
      </c>
      <c r="I1413" s="22"/>
      <c r="J1413" s="22">
        <f t="shared" si="158"/>
        <v>0</v>
      </c>
      <c r="K1413" s="22">
        <f t="shared" si="159"/>
        <v>0</v>
      </c>
    </row>
    <row r="1414" spans="2:11" ht="45" x14ac:dyDescent="0.25">
      <c r="B1414" s="49">
        <v>12001023</v>
      </c>
      <c r="C1414" s="13" t="s">
        <v>215</v>
      </c>
      <c r="D1414" s="13" t="s">
        <v>799</v>
      </c>
      <c r="E1414" s="36">
        <v>11948</v>
      </c>
      <c r="F1414" s="30" t="s">
        <v>1511</v>
      </c>
      <c r="G1414" s="34" t="s">
        <v>1</v>
      </c>
      <c r="H1414" s="46">
        <v>20</v>
      </c>
      <c r="I1414" s="22"/>
      <c r="J1414" s="22">
        <f t="shared" si="158"/>
        <v>0</v>
      </c>
      <c r="K1414" s="22">
        <f t="shared" si="159"/>
        <v>0</v>
      </c>
    </row>
    <row r="1415" spans="2:11" ht="45" x14ac:dyDescent="0.25">
      <c r="B1415" s="49">
        <v>12001024</v>
      </c>
      <c r="C1415" s="13" t="s">
        <v>215</v>
      </c>
      <c r="D1415" s="13" t="s">
        <v>799</v>
      </c>
      <c r="E1415" s="36">
        <v>39997</v>
      </c>
      <c r="F1415" s="30" t="s">
        <v>1512</v>
      </c>
      <c r="G1415" s="34" t="s">
        <v>1</v>
      </c>
      <c r="H1415" s="46">
        <v>20</v>
      </c>
      <c r="I1415" s="22"/>
      <c r="J1415" s="22">
        <f t="shared" si="158"/>
        <v>0</v>
      </c>
      <c r="K1415" s="22">
        <f t="shared" si="159"/>
        <v>0</v>
      </c>
    </row>
    <row r="1416" spans="2:11" ht="45" x14ac:dyDescent="0.25">
      <c r="B1416" s="49">
        <v>12001025</v>
      </c>
      <c r="C1416" s="13" t="s">
        <v>215</v>
      </c>
      <c r="D1416" s="13" t="s">
        <v>799</v>
      </c>
      <c r="E1416" s="36">
        <v>4330</v>
      </c>
      <c r="F1416" s="30" t="s">
        <v>1513</v>
      </c>
      <c r="G1416" s="34" t="s">
        <v>1</v>
      </c>
      <c r="H1416" s="46">
        <v>20</v>
      </c>
      <c r="I1416" s="22"/>
      <c r="J1416" s="22">
        <f t="shared" si="158"/>
        <v>0</v>
      </c>
      <c r="K1416" s="22">
        <f t="shared" si="159"/>
        <v>0</v>
      </c>
    </row>
    <row r="1417" spans="2:11" ht="45" x14ac:dyDescent="0.25">
      <c r="B1417" s="49">
        <v>12001026</v>
      </c>
      <c r="C1417" s="13" t="s">
        <v>215</v>
      </c>
      <c r="D1417" s="13" t="s">
        <v>797</v>
      </c>
      <c r="E1417" s="36" t="s">
        <v>2600</v>
      </c>
      <c r="F1417" s="30" t="s">
        <v>387</v>
      </c>
      <c r="G1417" s="34" t="s">
        <v>1</v>
      </c>
      <c r="H1417" s="46">
        <v>20</v>
      </c>
      <c r="I1417" s="22"/>
      <c r="J1417" s="22">
        <f t="shared" si="158"/>
        <v>0</v>
      </c>
      <c r="K1417" s="22">
        <f t="shared" si="159"/>
        <v>0</v>
      </c>
    </row>
    <row r="1418" spans="2:11" ht="45" x14ac:dyDescent="0.25">
      <c r="B1418" s="49">
        <v>12001027</v>
      </c>
      <c r="C1418" s="13" t="s">
        <v>215</v>
      </c>
      <c r="D1418" s="13" t="s">
        <v>797</v>
      </c>
      <c r="E1418" s="36" t="s">
        <v>2601</v>
      </c>
      <c r="F1418" s="30" t="s">
        <v>401</v>
      </c>
      <c r="G1418" s="34" t="s">
        <v>1</v>
      </c>
      <c r="H1418" s="46">
        <v>20</v>
      </c>
      <c r="I1418" s="22"/>
      <c r="J1418" s="22">
        <f t="shared" si="158"/>
        <v>0</v>
      </c>
      <c r="K1418" s="22">
        <f t="shared" si="159"/>
        <v>0</v>
      </c>
    </row>
    <row r="1419" spans="2:11" ht="45" x14ac:dyDescent="0.25">
      <c r="B1419" s="49">
        <v>12001028</v>
      </c>
      <c r="C1419" s="13" t="s">
        <v>215</v>
      </c>
      <c r="D1419" s="13" t="s">
        <v>797</v>
      </c>
      <c r="E1419" s="36" t="s">
        <v>2602</v>
      </c>
      <c r="F1419" s="30" t="s">
        <v>402</v>
      </c>
      <c r="G1419" s="34" t="s">
        <v>1</v>
      </c>
      <c r="H1419" s="46">
        <v>60</v>
      </c>
      <c r="I1419" s="22"/>
      <c r="J1419" s="22">
        <f t="shared" si="158"/>
        <v>0</v>
      </c>
      <c r="K1419" s="22">
        <f t="shared" si="159"/>
        <v>0</v>
      </c>
    </row>
    <row r="1420" spans="2:11" ht="45" x14ac:dyDescent="0.25">
      <c r="B1420" s="49">
        <v>12001029</v>
      </c>
      <c r="C1420" s="13" t="s">
        <v>215</v>
      </c>
      <c r="D1420" s="13" t="s">
        <v>797</v>
      </c>
      <c r="E1420" s="36" t="s">
        <v>2603</v>
      </c>
      <c r="F1420" s="30" t="s">
        <v>403</v>
      </c>
      <c r="G1420" s="34" t="s">
        <v>1</v>
      </c>
      <c r="H1420" s="46">
        <v>10</v>
      </c>
      <c r="I1420" s="22"/>
      <c r="J1420" s="22">
        <f t="shared" si="158"/>
        <v>0</v>
      </c>
      <c r="K1420" s="22">
        <f t="shared" si="159"/>
        <v>0</v>
      </c>
    </row>
    <row r="1421" spans="2:11" ht="45" x14ac:dyDescent="0.25">
      <c r="B1421" s="49">
        <v>12001030</v>
      </c>
      <c r="C1421" s="13" t="s">
        <v>215</v>
      </c>
      <c r="D1421" s="13" t="s">
        <v>797</v>
      </c>
      <c r="E1421" s="36" t="s">
        <v>2604</v>
      </c>
      <c r="F1421" s="30" t="s">
        <v>404</v>
      </c>
      <c r="G1421" s="34" t="s">
        <v>1</v>
      </c>
      <c r="H1421" s="46">
        <v>1</v>
      </c>
      <c r="I1421" s="22"/>
      <c r="J1421" s="22">
        <f t="shared" si="158"/>
        <v>0</v>
      </c>
      <c r="K1421" s="22">
        <f t="shared" si="159"/>
        <v>0</v>
      </c>
    </row>
    <row r="1422" spans="2:11" ht="45" x14ac:dyDescent="0.25">
      <c r="B1422" s="49">
        <v>12001031</v>
      </c>
      <c r="C1422" s="13" t="s">
        <v>215</v>
      </c>
      <c r="D1422" s="13" t="s">
        <v>797</v>
      </c>
      <c r="E1422" s="36" t="s">
        <v>2605</v>
      </c>
      <c r="F1422" s="30" t="s">
        <v>405</v>
      </c>
      <c r="G1422" s="34" t="s">
        <v>1</v>
      </c>
      <c r="H1422" s="46">
        <v>1</v>
      </c>
      <c r="I1422" s="22"/>
      <c r="J1422" s="22">
        <f t="shared" si="158"/>
        <v>0</v>
      </c>
      <c r="K1422" s="22">
        <f t="shared" si="159"/>
        <v>0</v>
      </c>
    </row>
    <row r="1423" spans="2:11" ht="45" x14ac:dyDescent="0.25">
      <c r="B1423" s="49">
        <v>12001032</v>
      </c>
      <c r="C1423" s="13" t="s">
        <v>215</v>
      </c>
      <c r="D1423" s="13" t="s">
        <v>797</v>
      </c>
      <c r="E1423" s="36" t="s">
        <v>2606</v>
      </c>
      <c r="F1423" s="30" t="s">
        <v>406</v>
      </c>
      <c r="G1423" s="13" t="s">
        <v>2</v>
      </c>
      <c r="H1423" s="46">
        <v>15</v>
      </c>
      <c r="I1423" s="22"/>
      <c r="J1423" s="22">
        <f t="shared" si="158"/>
        <v>0</v>
      </c>
      <c r="K1423" s="22">
        <f t="shared" si="159"/>
        <v>0</v>
      </c>
    </row>
    <row r="1424" spans="2:11" ht="45" x14ac:dyDescent="0.25">
      <c r="B1424" s="49">
        <v>12001033</v>
      </c>
      <c r="C1424" s="13" t="s">
        <v>215</v>
      </c>
      <c r="D1424" s="13" t="s">
        <v>797</v>
      </c>
      <c r="E1424" s="36" t="s">
        <v>2607</v>
      </c>
      <c r="F1424" s="30" t="s">
        <v>407</v>
      </c>
      <c r="G1424" s="34" t="s">
        <v>1</v>
      </c>
      <c r="H1424" s="46">
        <v>10</v>
      </c>
      <c r="I1424" s="22"/>
      <c r="J1424" s="22">
        <f t="shared" si="158"/>
        <v>0</v>
      </c>
      <c r="K1424" s="22">
        <f t="shared" si="159"/>
        <v>0</v>
      </c>
    </row>
    <row r="1425" spans="2:14" ht="45" x14ac:dyDescent="0.25">
      <c r="B1425" s="49">
        <v>12001034</v>
      </c>
      <c r="C1425" s="13" t="s">
        <v>215</v>
      </c>
      <c r="D1425" s="13" t="s">
        <v>797</v>
      </c>
      <c r="E1425" s="36" t="s">
        <v>2608</v>
      </c>
      <c r="F1425" s="30" t="s">
        <v>408</v>
      </c>
      <c r="G1425" s="34" t="s">
        <v>1</v>
      </c>
      <c r="H1425" s="46">
        <v>10</v>
      </c>
      <c r="I1425" s="22"/>
      <c r="J1425" s="22">
        <f t="shared" si="158"/>
        <v>0</v>
      </c>
      <c r="K1425" s="22">
        <f t="shared" si="159"/>
        <v>0</v>
      </c>
    </row>
    <row r="1426" spans="2:14" ht="45" x14ac:dyDescent="0.25">
      <c r="B1426" s="49">
        <v>12001035</v>
      </c>
      <c r="C1426" s="13" t="s">
        <v>215</v>
      </c>
      <c r="D1426" s="13" t="s">
        <v>797</v>
      </c>
      <c r="E1426" s="36" t="s">
        <v>2609</v>
      </c>
      <c r="F1426" s="30" t="s">
        <v>409</v>
      </c>
      <c r="G1426" s="34" t="s">
        <v>1</v>
      </c>
      <c r="H1426" s="46">
        <v>10</v>
      </c>
      <c r="I1426" s="22"/>
      <c r="J1426" s="22">
        <f t="shared" si="158"/>
        <v>0</v>
      </c>
      <c r="K1426" s="22">
        <f t="shared" si="159"/>
        <v>0</v>
      </c>
    </row>
    <row r="1427" spans="2:14" ht="45" x14ac:dyDescent="0.25">
      <c r="B1427" s="49">
        <v>12001036</v>
      </c>
      <c r="C1427" s="13" t="s">
        <v>214</v>
      </c>
      <c r="D1427" s="13" t="s">
        <v>1099</v>
      </c>
      <c r="E1427" s="36" t="s">
        <v>2610</v>
      </c>
      <c r="F1427" s="30" t="s">
        <v>1498</v>
      </c>
      <c r="G1427" s="13" t="s">
        <v>4</v>
      </c>
      <c r="H1427" s="46">
        <v>10</v>
      </c>
      <c r="I1427" s="22"/>
      <c r="J1427" s="22">
        <f t="shared" si="158"/>
        <v>0</v>
      </c>
      <c r="K1427" s="22">
        <f t="shared" si="159"/>
        <v>0</v>
      </c>
    </row>
    <row r="1428" spans="2:14" ht="47.25" x14ac:dyDescent="0.25">
      <c r="B1428" s="16">
        <v>13</v>
      </c>
      <c r="C1428" s="18"/>
      <c r="D1428" s="18"/>
      <c r="E1428" s="39"/>
      <c r="F1428" s="17" t="s">
        <v>1999</v>
      </c>
      <c r="G1428" s="18"/>
      <c r="H1428" s="44"/>
      <c r="I1428" s="25"/>
      <c r="J1428" s="25">
        <f>SUM(J1429:J1563)/2</f>
        <v>0</v>
      </c>
      <c r="K1428" s="25">
        <f>J1428*$S$2</f>
        <v>0</v>
      </c>
      <c r="M1428" s="5"/>
      <c r="N1428" s="43"/>
    </row>
    <row r="1429" spans="2:14" ht="63" x14ac:dyDescent="0.25">
      <c r="B1429" s="33">
        <v>13001</v>
      </c>
      <c r="C1429" s="15"/>
      <c r="D1429" s="15"/>
      <c r="E1429" s="36"/>
      <c r="F1429" s="14" t="s">
        <v>582</v>
      </c>
      <c r="G1429" s="15"/>
      <c r="H1429" s="45"/>
      <c r="I1429" s="23"/>
      <c r="J1429" s="23">
        <f>SUM(J1430:J1453)</f>
        <v>0</v>
      </c>
      <c r="K1429" s="23">
        <f>SUM(K1430:K1453)</f>
        <v>0</v>
      </c>
      <c r="M1429" s="5"/>
      <c r="N1429" s="43"/>
    </row>
    <row r="1430" spans="2:14" ht="75" x14ac:dyDescent="0.25">
      <c r="B1430" s="49">
        <v>13001001</v>
      </c>
      <c r="C1430" s="13" t="s">
        <v>215</v>
      </c>
      <c r="D1430" s="13" t="s">
        <v>797</v>
      </c>
      <c r="E1430" s="36" t="s">
        <v>2611</v>
      </c>
      <c r="F1430" s="30" t="s">
        <v>759</v>
      </c>
      <c r="G1430" s="34" t="s">
        <v>1</v>
      </c>
      <c r="H1430" s="46">
        <v>2</v>
      </c>
      <c r="I1430" s="22"/>
      <c r="J1430" s="22">
        <f t="shared" ref="J1430:J1453" si="160">I1430*H1430</f>
        <v>0</v>
      </c>
      <c r="K1430" s="22">
        <f>J1430*$S$2</f>
        <v>0</v>
      </c>
    </row>
    <row r="1431" spans="2:14" ht="75" x14ac:dyDescent="0.25">
      <c r="B1431" s="49">
        <v>13001002</v>
      </c>
      <c r="C1431" s="13" t="s">
        <v>215</v>
      </c>
      <c r="D1431" s="13" t="s">
        <v>797</v>
      </c>
      <c r="E1431" s="36" t="s">
        <v>2612</v>
      </c>
      <c r="F1431" s="30" t="s">
        <v>627</v>
      </c>
      <c r="G1431" s="34" t="s">
        <v>1</v>
      </c>
      <c r="H1431" s="46">
        <v>2</v>
      </c>
      <c r="I1431" s="22"/>
      <c r="J1431" s="22">
        <f t="shared" si="160"/>
        <v>0</v>
      </c>
      <c r="K1431" s="22">
        <f t="shared" ref="K1431:K1453" si="161">J1431*$S$2</f>
        <v>0</v>
      </c>
    </row>
    <row r="1432" spans="2:14" ht="75" x14ac:dyDescent="0.25">
      <c r="B1432" s="49">
        <v>13001003</v>
      </c>
      <c r="C1432" s="13" t="s">
        <v>215</v>
      </c>
      <c r="D1432" s="13" t="s">
        <v>797</v>
      </c>
      <c r="E1432" s="36" t="s">
        <v>2613</v>
      </c>
      <c r="F1432" s="30" t="s">
        <v>760</v>
      </c>
      <c r="G1432" s="34" t="s">
        <v>1</v>
      </c>
      <c r="H1432" s="46">
        <v>1</v>
      </c>
      <c r="I1432" s="22"/>
      <c r="J1432" s="22">
        <f t="shared" si="160"/>
        <v>0</v>
      </c>
      <c r="K1432" s="22">
        <f t="shared" si="161"/>
        <v>0</v>
      </c>
    </row>
    <row r="1433" spans="2:14" ht="75" x14ac:dyDescent="0.25">
      <c r="B1433" s="49">
        <v>13001004</v>
      </c>
      <c r="C1433" s="13" t="s">
        <v>215</v>
      </c>
      <c r="D1433" s="13" t="s">
        <v>797</v>
      </c>
      <c r="E1433" s="36" t="s">
        <v>2614</v>
      </c>
      <c r="F1433" s="30" t="s">
        <v>761</v>
      </c>
      <c r="G1433" s="34" t="s">
        <v>1</v>
      </c>
      <c r="H1433" s="46">
        <v>1</v>
      </c>
      <c r="I1433" s="22"/>
      <c r="J1433" s="22">
        <f t="shared" si="160"/>
        <v>0</v>
      </c>
      <c r="K1433" s="22">
        <f t="shared" si="161"/>
        <v>0</v>
      </c>
    </row>
    <row r="1434" spans="2:14" ht="75" x14ac:dyDescent="0.25">
      <c r="B1434" s="49">
        <v>13001005</v>
      </c>
      <c r="C1434" s="13" t="s">
        <v>215</v>
      </c>
      <c r="D1434" s="13" t="s">
        <v>797</v>
      </c>
      <c r="E1434" s="36" t="s">
        <v>2615</v>
      </c>
      <c r="F1434" s="30" t="s">
        <v>628</v>
      </c>
      <c r="G1434" s="34" t="s">
        <v>1</v>
      </c>
      <c r="H1434" s="46">
        <v>2</v>
      </c>
      <c r="I1434" s="22"/>
      <c r="J1434" s="22">
        <f t="shared" si="160"/>
        <v>0</v>
      </c>
      <c r="K1434" s="22">
        <f t="shared" si="161"/>
        <v>0</v>
      </c>
    </row>
    <row r="1435" spans="2:14" ht="75" x14ac:dyDescent="0.25">
      <c r="B1435" s="49">
        <v>13001006</v>
      </c>
      <c r="C1435" s="13" t="s">
        <v>215</v>
      </c>
      <c r="D1435" s="13" t="s">
        <v>797</v>
      </c>
      <c r="E1435" s="36" t="s">
        <v>2616</v>
      </c>
      <c r="F1435" s="30" t="s">
        <v>762</v>
      </c>
      <c r="G1435" s="34" t="s">
        <v>1</v>
      </c>
      <c r="H1435" s="46">
        <v>16</v>
      </c>
      <c r="I1435" s="22"/>
      <c r="J1435" s="22">
        <f t="shared" si="160"/>
        <v>0</v>
      </c>
      <c r="K1435" s="22">
        <f t="shared" si="161"/>
        <v>0</v>
      </c>
    </row>
    <row r="1436" spans="2:14" ht="75" x14ac:dyDescent="0.25">
      <c r="B1436" s="49">
        <v>13001007</v>
      </c>
      <c r="C1436" s="13" t="s">
        <v>215</v>
      </c>
      <c r="D1436" s="13" t="s">
        <v>797</v>
      </c>
      <c r="E1436" s="36" t="s">
        <v>2617</v>
      </c>
      <c r="F1436" s="30" t="s">
        <v>633</v>
      </c>
      <c r="G1436" s="34" t="s">
        <v>1</v>
      </c>
      <c r="H1436" s="46">
        <v>3</v>
      </c>
      <c r="I1436" s="22"/>
      <c r="J1436" s="22">
        <f t="shared" si="160"/>
        <v>0</v>
      </c>
      <c r="K1436" s="22">
        <f t="shared" si="161"/>
        <v>0</v>
      </c>
    </row>
    <row r="1437" spans="2:14" ht="75" x14ac:dyDescent="0.25">
      <c r="B1437" s="49">
        <v>13001008</v>
      </c>
      <c r="C1437" s="13" t="s">
        <v>215</v>
      </c>
      <c r="D1437" s="13" t="s">
        <v>797</v>
      </c>
      <c r="E1437" s="36" t="s">
        <v>2618</v>
      </c>
      <c r="F1437" s="30" t="s">
        <v>763</v>
      </c>
      <c r="G1437" s="34" t="s">
        <v>1</v>
      </c>
      <c r="H1437" s="46">
        <v>1</v>
      </c>
      <c r="I1437" s="22"/>
      <c r="J1437" s="22">
        <f t="shared" si="160"/>
        <v>0</v>
      </c>
      <c r="K1437" s="22">
        <f t="shared" si="161"/>
        <v>0</v>
      </c>
    </row>
    <row r="1438" spans="2:14" ht="75" x14ac:dyDescent="0.25">
      <c r="B1438" s="49">
        <v>13001009</v>
      </c>
      <c r="C1438" s="13" t="s">
        <v>215</v>
      </c>
      <c r="D1438" s="13" t="s">
        <v>797</v>
      </c>
      <c r="E1438" s="36" t="s">
        <v>2619</v>
      </c>
      <c r="F1438" s="30" t="s">
        <v>634</v>
      </c>
      <c r="G1438" s="34" t="s">
        <v>1</v>
      </c>
      <c r="H1438" s="46">
        <v>2</v>
      </c>
      <c r="I1438" s="22"/>
      <c r="J1438" s="22">
        <f t="shared" si="160"/>
        <v>0</v>
      </c>
      <c r="K1438" s="22">
        <f t="shared" si="161"/>
        <v>0</v>
      </c>
    </row>
    <row r="1439" spans="2:14" ht="75" x14ac:dyDescent="0.25">
      <c r="B1439" s="49">
        <v>13001010</v>
      </c>
      <c r="C1439" s="13" t="s">
        <v>215</v>
      </c>
      <c r="D1439" s="13" t="s">
        <v>797</v>
      </c>
      <c r="E1439" s="36" t="s">
        <v>2620</v>
      </c>
      <c r="F1439" s="30" t="s">
        <v>764</v>
      </c>
      <c r="G1439" s="34" t="s">
        <v>1</v>
      </c>
      <c r="H1439" s="46">
        <v>16</v>
      </c>
      <c r="I1439" s="22"/>
      <c r="J1439" s="22">
        <f t="shared" si="160"/>
        <v>0</v>
      </c>
      <c r="K1439" s="22">
        <f t="shared" si="161"/>
        <v>0</v>
      </c>
    </row>
    <row r="1440" spans="2:14" ht="60" x14ac:dyDescent="0.25">
      <c r="B1440" s="49">
        <v>13001011</v>
      </c>
      <c r="C1440" s="13" t="s">
        <v>215</v>
      </c>
      <c r="D1440" s="13" t="s">
        <v>797</v>
      </c>
      <c r="E1440" s="36" t="s">
        <v>2621</v>
      </c>
      <c r="F1440" s="30" t="s">
        <v>637</v>
      </c>
      <c r="G1440" s="34" t="s">
        <v>17</v>
      </c>
      <c r="H1440" s="46">
        <v>22</v>
      </c>
      <c r="I1440" s="22"/>
      <c r="J1440" s="22">
        <f t="shared" si="160"/>
        <v>0</v>
      </c>
      <c r="K1440" s="22">
        <f t="shared" si="161"/>
        <v>0</v>
      </c>
    </row>
    <row r="1441" spans="2:14" ht="75" x14ac:dyDescent="0.25">
      <c r="B1441" s="49">
        <v>13001012</v>
      </c>
      <c r="C1441" s="13" t="s">
        <v>215</v>
      </c>
      <c r="D1441" s="13" t="s">
        <v>797</v>
      </c>
      <c r="E1441" s="36" t="s">
        <v>2622</v>
      </c>
      <c r="F1441" s="30" t="s">
        <v>638</v>
      </c>
      <c r="G1441" s="34" t="s">
        <v>17</v>
      </c>
      <c r="H1441" s="46">
        <v>1</v>
      </c>
      <c r="I1441" s="22"/>
      <c r="J1441" s="22">
        <f t="shared" si="160"/>
        <v>0</v>
      </c>
      <c r="K1441" s="22">
        <f t="shared" si="161"/>
        <v>0</v>
      </c>
    </row>
    <row r="1442" spans="2:14" ht="60" x14ac:dyDescent="0.25">
      <c r="B1442" s="49">
        <v>13001013</v>
      </c>
      <c r="C1442" s="13" t="s">
        <v>215</v>
      </c>
      <c r="D1442" s="13" t="s">
        <v>797</v>
      </c>
      <c r="E1442" s="36" t="s">
        <v>2623</v>
      </c>
      <c r="F1442" s="30" t="s">
        <v>639</v>
      </c>
      <c r="G1442" s="34" t="s">
        <v>17</v>
      </c>
      <c r="H1442" s="46">
        <v>5</v>
      </c>
      <c r="I1442" s="22"/>
      <c r="J1442" s="22">
        <f t="shared" si="160"/>
        <v>0</v>
      </c>
      <c r="K1442" s="22">
        <f t="shared" si="161"/>
        <v>0</v>
      </c>
    </row>
    <row r="1443" spans="2:14" ht="60" x14ac:dyDescent="0.25">
      <c r="B1443" s="49">
        <v>13001014</v>
      </c>
      <c r="C1443" s="13" t="s">
        <v>215</v>
      </c>
      <c r="D1443" s="13" t="s">
        <v>797</v>
      </c>
      <c r="E1443" s="36" t="s">
        <v>2624</v>
      </c>
      <c r="F1443" s="30" t="s">
        <v>640</v>
      </c>
      <c r="G1443" s="34" t="s">
        <v>17</v>
      </c>
      <c r="H1443" s="46">
        <v>4</v>
      </c>
      <c r="I1443" s="22"/>
      <c r="J1443" s="22">
        <f t="shared" si="160"/>
        <v>0</v>
      </c>
      <c r="K1443" s="22">
        <f t="shared" si="161"/>
        <v>0</v>
      </c>
    </row>
    <row r="1444" spans="2:14" ht="60" x14ac:dyDescent="0.25">
      <c r="B1444" s="49">
        <v>13001015</v>
      </c>
      <c r="C1444" s="13" t="s">
        <v>215</v>
      </c>
      <c r="D1444" s="13" t="s">
        <v>797</v>
      </c>
      <c r="E1444" s="36" t="s">
        <v>2625</v>
      </c>
      <c r="F1444" s="30" t="s">
        <v>641</v>
      </c>
      <c r="G1444" s="34" t="s">
        <v>17</v>
      </c>
      <c r="H1444" s="46">
        <v>11</v>
      </c>
      <c r="I1444" s="22"/>
      <c r="J1444" s="22">
        <f t="shared" si="160"/>
        <v>0</v>
      </c>
      <c r="K1444" s="22">
        <f t="shared" si="161"/>
        <v>0</v>
      </c>
    </row>
    <row r="1445" spans="2:14" ht="60" x14ac:dyDescent="0.25">
      <c r="B1445" s="49">
        <v>13001016</v>
      </c>
      <c r="C1445" s="13" t="s">
        <v>215</v>
      </c>
      <c r="D1445" s="13" t="s">
        <v>797</v>
      </c>
      <c r="E1445" s="36" t="s">
        <v>2626</v>
      </c>
      <c r="F1445" s="30" t="s">
        <v>644</v>
      </c>
      <c r="G1445" s="34" t="s">
        <v>17</v>
      </c>
      <c r="H1445" s="46">
        <v>1</v>
      </c>
      <c r="I1445" s="22"/>
      <c r="J1445" s="22">
        <f t="shared" si="160"/>
        <v>0</v>
      </c>
      <c r="K1445" s="22">
        <f t="shared" si="161"/>
        <v>0</v>
      </c>
    </row>
    <row r="1446" spans="2:14" ht="60" x14ac:dyDescent="0.25">
      <c r="B1446" s="49">
        <v>13001017</v>
      </c>
      <c r="C1446" s="13" t="s">
        <v>215</v>
      </c>
      <c r="D1446" s="13" t="s">
        <v>797</v>
      </c>
      <c r="E1446" s="36" t="s">
        <v>2627</v>
      </c>
      <c r="F1446" s="30" t="s">
        <v>765</v>
      </c>
      <c r="G1446" s="34" t="s">
        <v>17</v>
      </c>
      <c r="H1446" s="46">
        <v>1</v>
      </c>
      <c r="I1446" s="22"/>
      <c r="J1446" s="22">
        <f t="shared" si="160"/>
        <v>0</v>
      </c>
      <c r="K1446" s="22">
        <f t="shared" si="161"/>
        <v>0</v>
      </c>
    </row>
    <row r="1447" spans="2:14" ht="60" x14ac:dyDescent="0.25">
      <c r="B1447" s="49">
        <v>13001018</v>
      </c>
      <c r="C1447" s="13" t="s">
        <v>215</v>
      </c>
      <c r="D1447" s="13" t="s">
        <v>797</v>
      </c>
      <c r="E1447" s="36" t="s">
        <v>2628</v>
      </c>
      <c r="F1447" s="30" t="s">
        <v>645</v>
      </c>
      <c r="G1447" s="34" t="s">
        <v>17</v>
      </c>
      <c r="H1447" s="46">
        <v>1</v>
      </c>
      <c r="I1447" s="22"/>
      <c r="J1447" s="22">
        <f t="shared" si="160"/>
        <v>0</v>
      </c>
      <c r="K1447" s="22">
        <f t="shared" si="161"/>
        <v>0</v>
      </c>
    </row>
    <row r="1448" spans="2:14" ht="105" x14ac:dyDescent="0.25">
      <c r="B1448" s="49">
        <v>13001019</v>
      </c>
      <c r="C1448" s="13" t="s">
        <v>215</v>
      </c>
      <c r="D1448" s="13" t="s">
        <v>797</v>
      </c>
      <c r="E1448" s="36" t="s">
        <v>2629</v>
      </c>
      <c r="F1448" s="30" t="s">
        <v>766</v>
      </c>
      <c r="G1448" s="34" t="s">
        <v>1</v>
      </c>
      <c r="H1448" s="46">
        <v>2</v>
      </c>
      <c r="I1448" s="22"/>
      <c r="J1448" s="22">
        <f t="shared" si="160"/>
        <v>0</v>
      </c>
      <c r="K1448" s="22">
        <f t="shared" si="161"/>
        <v>0</v>
      </c>
    </row>
    <row r="1449" spans="2:14" ht="105" x14ac:dyDescent="0.25">
      <c r="B1449" s="49">
        <v>13001020</v>
      </c>
      <c r="C1449" s="13" t="s">
        <v>215</v>
      </c>
      <c r="D1449" s="13" t="s">
        <v>797</v>
      </c>
      <c r="E1449" s="36" t="s">
        <v>2630</v>
      </c>
      <c r="F1449" s="30" t="s">
        <v>767</v>
      </c>
      <c r="G1449" s="34" t="s">
        <v>1</v>
      </c>
      <c r="H1449" s="46">
        <v>2</v>
      </c>
      <c r="I1449" s="22"/>
      <c r="J1449" s="22">
        <f t="shared" si="160"/>
        <v>0</v>
      </c>
      <c r="K1449" s="22">
        <f t="shared" si="161"/>
        <v>0</v>
      </c>
    </row>
    <row r="1450" spans="2:14" ht="75" x14ac:dyDescent="0.25">
      <c r="B1450" s="49">
        <v>13001021</v>
      </c>
      <c r="C1450" s="13" t="s">
        <v>215</v>
      </c>
      <c r="D1450" s="13" t="s">
        <v>797</v>
      </c>
      <c r="E1450" s="36" t="s">
        <v>2631</v>
      </c>
      <c r="F1450" s="30" t="s">
        <v>651</v>
      </c>
      <c r="G1450" s="34" t="s">
        <v>1</v>
      </c>
      <c r="H1450" s="46">
        <v>3</v>
      </c>
      <c r="I1450" s="22"/>
      <c r="J1450" s="22">
        <f t="shared" si="160"/>
        <v>0</v>
      </c>
      <c r="K1450" s="22">
        <f t="shared" si="161"/>
        <v>0</v>
      </c>
    </row>
    <row r="1451" spans="2:14" ht="75" x14ac:dyDescent="0.25">
      <c r="B1451" s="49">
        <v>13001022</v>
      </c>
      <c r="C1451" s="13" t="s">
        <v>215</v>
      </c>
      <c r="D1451" s="13" t="s">
        <v>797</v>
      </c>
      <c r="E1451" s="36" t="s">
        <v>2632</v>
      </c>
      <c r="F1451" s="30" t="s">
        <v>2010</v>
      </c>
      <c r="G1451" s="34" t="s">
        <v>1</v>
      </c>
      <c r="H1451" s="46">
        <v>4</v>
      </c>
      <c r="I1451" s="22"/>
      <c r="J1451" s="22">
        <f t="shared" si="160"/>
        <v>0</v>
      </c>
      <c r="K1451" s="22">
        <f t="shared" si="161"/>
        <v>0</v>
      </c>
    </row>
    <row r="1452" spans="2:14" ht="75" x14ac:dyDescent="0.25">
      <c r="B1452" s="49">
        <v>13001023</v>
      </c>
      <c r="C1452" s="13" t="s">
        <v>215</v>
      </c>
      <c r="D1452" s="13" t="s">
        <v>797</v>
      </c>
      <c r="E1452" s="36" t="s">
        <v>2633</v>
      </c>
      <c r="F1452" s="30" t="s">
        <v>768</v>
      </c>
      <c r="G1452" s="34" t="s">
        <v>1</v>
      </c>
      <c r="H1452" s="46">
        <v>2</v>
      </c>
      <c r="I1452" s="22"/>
      <c r="J1452" s="22">
        <f t="shared" si="160"/>
        <v>0</v>
      </c>
      <c r="K1452" s="22">
        <f t="shared" si="161"/>
        <v>0</v>
      </c>
    </row>
    <row r="1453" spans="2:14" ht="75" x14ac:dyDescent="0.25">
      <c r="B1453" s="49">
        <v>13001024</v>
      </c>
      <c r="C1453" s="13" t="s">
        <v>215</v>
      </c>
      <c r="D1453" s="13" t="s">
        <v>797</v>
      </c>
      <c r="E1453" s="36" t="s">
        <v>2634</v>
      </c>
      <c r="F1453" s="30" t="s">
        <v>653</v>
      </c>
      <c r="G1453" s="34" t="s">
        <v>1</v>
      </c>
      <c r="H1453" s="46">
        <v>3</v>
      </c>
      <c r="I1453" s="22"/>
      <c r="J1453" s="22">
        <f t="shared" si="160"/>
        <v>0</v>
      </c>
      <c r="K1453" s="22">
        <f t="shared" si="161"/>
        <v>0</v>
      </c>
    </row>
    <row r="1454" spans="2:14" ht="63" x14ac:dyDescent="0.25">
      <c r="B1454" s="33">
        <v>13002</v>
      </c>
      <c r="C1454" s="13"/>
      <c r="D1454" s="13"/>
      <c r="E1454" s="36"/>
      <c r="F1454" s="14" t="s">
        <v>620</v>
      </c>
      <c r="G1454" s="15"/>
      <c r="H1454" s="45"/>
      <c r="I1454" s="22"/>
      <c r="J1454" s="23">
        <f>SUM(J1455:J1457)</f>
        <v>0</v>
      </c>
      <c r="K1454" s="23">
        <f>SUM(K1455:K1457)</f>
        <v>0</v>
      </c>
      <c r="M1454" s="5"/>
      <c r="N1454" s="43"/>
    </row>
    <row r="1455" spans="2:14" ht="90" x14ac:dyDescent="0.25">
      <c r="B1455" s="49">
        <v>13002001</v>
      </c>
      <c r="C1455" s="13" t="s">
        <v>215</v>
      </c>
      <c r="D1455" s="13" t="s">
        <v>797</v>
      </c>
      <c r="E1455" s="36" t="s">
        <v>2635</v>
      </c>
      <c r="F1455" s="30" t="s">
        <v>769</v>
      </c>
      <c r="G1455" s="34" t="s">
        <v>2</v>
      </c>
      <c r="H1455" s="46">
        <v>3.5</v>
      </c>
      <c r="I1455" s="22"/>
      <c r="J1455" s="22">
        <f t="shared" ref="J1455:J1457" si="162">I1455*H1455</f>
        <v>0</v>
      </c>
      <c r="K1455" s="22">
        <f t="shared" ref="K1455:K1457" si="163">J1455*$S$2</f>
        <v>0</v>
      </c>
    </row>
    <row r="1456" spans="2:14" ht="90" x14ac:dyDescent="0.25">
      <c r="B1456" s="49">
        <v>13002002</v>
      </c>
      <c r="C1456" s="13" t="s">
        <v>215</v>
      </c>
      <c r="D1456" s="13" t="s">
        <v>797</v>
      </c>
      <c r="E1456" s="36" t="s">
        <v>2636</v>
      </c>
      <c r="F1456" s="30" t="s">
        <v>670</v>
      </c>
      <c r="G1456" s="34" t="s">
        <v>2</v>
      </c>
      <c r="H1456" s="46">
        <v>1.75</v>
      </c>
      <c r="I1456" s="22"/>
      <c r="J1456" s="22">
        <f t="shared" si="162"/>
        <v>0</v>
      </c>
      <c r="K1456" s="22">
        <f t="shared" si="163"/>
        <v>0</v>
      </c>
    </row>
    <row r="1457" spans="2:14" ht="90" x14ac:dyDescent="0.25">
      <c r="B1457" s="49">
        <v>13002003</v>
      </c>
      <c r="C1457" s="13" t="s">
        <v>215</v>
      </c>
      <c r="D1457" s="13" t="s">
        <v>797</v>
      </c>
      <c r="E1457" s="36" t="s">
        <v>2637</v>
      </c>
      <c r="F1457" s="30" t="s">
        <v>671</v>
      </c>
      <c r="G1457" s="34" t="s">
        <v>2</v>
      </c>
      <c r="H1457" s="46">
        <v>0.75</v>
      </c>
      <c r="I1457" s="22"/>
      <c r="J1457" s="22">
        <f t="shared" si="162"/>
        <v>0</v>
      </c>
      <c r="K1457" s="22">
        <f t="shared" si="163"/>
        <v>0</v>
      </c>
    </row>
    <row r="1458" spans="2:14" ht="63" x14ac:dyDescent="0.25">
      <c r="B1458" s="33">
        <v>13003</v>
      </c>
      <c r="C1458" s="13"/>
      <c r="D1458" s="13"/>
      <c r="E1458" s="36"/>
      <c r="F1458" s="14" t="s">
        <v>621</v>
      </c>
      <c r="G1458" s="15"/>
      <c r="H1458" s="45"/>
      <c r="I1458" s="23"/>
      <c r="J1458" s="23">
        <f>SUM(J1459:J1474)</f>
        <v>0</v>
      </c>
      <c r="K1458" s="23">
        <f>SUM(K1459:K1474)</f>
        <v>0</v>
      </c>
      <c r="M1458" s="5"/>
      <c r="N1458" s="43"/>
    </row>
    <row r="1459" spans="2:14" ht="60" x14ac:dyDescent="0.25">
      <c r="B1459" s="49">
        <v>13003001</v>
      </c>
      <c r="C1459" s="13" t="s">
        <v>215</v>
      </c>
      <c r="D1459" s="13" t="s">
        <v>797</v>
      </c>
      <c r="E1459" s="36" t="s">
        <v>2638</v>
      </c>
      <c r="F1459" s="30" t="s">
        <v>682</v>
      </c>
      <c r="G1459" s="34" t="s">
        <v>2</v>
      </c>
      <c r="H1459" s="46">
        <v>3</v>
      </c>
      <c r="I1459" s="22"/>
      <c r="J1459" s="22">
        <f t="shared" ref="J1459:J1474" si="164">I1459*H1459</f>
        <v>0</v>
      </c>
      <c r="K1459" s="22">
        <f t="shared" ref="K1459:K1474" si="165">J1459*$S$2</f>
        <v>0</v>
      </c>
    </row>
    <row r="1460" spans="2:14" ht="60" x14ac:dyDescent="0.25">
      <c r="B1460" s="49">
        <v>13003002</v>
      </c>
      <c r="C1460" s="13" t="s">
        <v>215</v>
      </c>
      <c r="D1460" s="13" t="s">
        <v>797</v>
      </c>
      <c r="E1460" s="36" t="s">
        <v>2639</v>
      </c>
      <c r="F1460" s="30" t="s">
        <v>770</v>
      </c>
      <c r="G1460" s="34" t="s">
        <v>2</v>
      </c>
      <c r="H1460" s="46">
        <v>8</v>
      </c>
      <c r="I1460" s="22"/>
      <c r="J1460" s="22">
        <f t="shared" si="164"/>
        <v>0</v>
      </c>
      <c r="K1460" s="22">
        <f t="shared" si="165"/>
        <v>0</v>
      </c>
    </row>
    <row r="1461" spans="2:14" ht="60" x14ac:dyDescent="0.25">
      <c r="B1461" s="49">
        <v>13003003</v>
      </c>
      <c r="C1461" s="13" t="s">
        <v>215</v>
      </c>
      <c r="D1461" s="13" t="s">
        <v>797</v>
      </c>
      <c r="E1461" s="36" t="s">
        <v>2640</v>
      </c>
      <c r="F1461" s="30" t="s">
        <v>771</v>
      </c>
      <c r="G1461" s="34" t="s">
        <v>2</v>
      </c>
      <c r="H1461" s="46">
        <v>9.1999999999999993</v>
      </c>
      <c r="I1461" s="22"/>
      <c r="J1461" s="22">
        <f t="shared" si="164"/>
        <v>0</v>
      </c>
      <c r="K1461" s="22">
        <f t="shared" si="165"/>
        <v>0</v>
      </c>
    </row>
    <row r="1462" spans="2:14" ht="60" x14ac:dyDescent="0.25">
      <c r="B1462" s="49">
        <v>13003004</v>
      </c>
      <c r="C1462" s="13" t="s">
        <v>215</v>
      </c>
      <c r="D1462" s="13" t="s">
        <v>797</v>
      </c>
      <c r="E1462" s="36" t="s">
        <v>2641</v>
      </c>
      <c r="F1462" s="30" t="s">
        <v>684</v>
      </c>
      <c r="G1462" s="34" t="s">
        <v>2</v>
      </c>
      <c r="H1462" s="46">
        <v>13.399999999999999</v>
      </c>
      <c r="I1462" s="22"/>
      <c r="J1462" s="22">
        <f t="shared" si="164"/>
        <v>0</v>
      </c>
      <c r="K1462" s="22">
        <f t="shared" si="165"/>
        <v>0</v>
      </c>
    </row>
    <row r="1463" spans="2:14" ht="60" x14ac:dyDescent="0.25">
      <c r="B1463" s="49">
        <v>13003005</v>
      </c>
      <c r="C1463" s="13" t="s">
        <v>215</v>
      </c>
      <c r="D1463" s="13" t="s">
        <v>797</v>
      </c>
      <c r="E1463" s="36" t="s">
        <v>2642</v>
      </c>
      <c r="F1463" s="30" t="s">
        <v>696</v>
      </c>
      <c r="G1463" s="34" t="s">
        <v>2</v>
      </c>
      <c r="H1463" s="46">
        <v>18.799999999999997</v>
      </c>
      <c r="I1463" s="22"/>
      <c r="J1463" s="22">
        <f t="shared" si="164"/>
        <v>0</v>
      </c>
      <c r="K1463" s="22">
        <f t="shared" si="165"/>
        <v>0</v>
      </c>
    </row>
    <row r="1464" spans="2:14" ht="60" x14ac:dyDescent="0.25">
      <c r="B1464" s="49">
        <v>13003006</v>
      </c>
      <c r="C1464" s="13" t="s">
        <v>215</v>
      </c>
      <c r="D1464" s="13" t="s">
        <v>797</v>
      </c>
      <c r="E1464" s="36" t="s">
        <v>2643</v>
      </c>
      <c r="F1464" s="30" t="s">
        <v>685</v>
      </c>
      <c r="G1464" s="34" t="s">
        <v>2</v>
      </c>
      <c r="H1464" s="46">
        <v>8.6</v>
      </c>
      <c r="I1464" s="22"/>
      <c r="J1464" s="22">
        <f t="shared" si="164"/>
        <v>0</v>
      </c>
      <c r="K1464" s="22">
        <f t="shared" si="165"/>
        <v>0</v>
      </c>
    </row>
    <row r="1465" spans="2:14" ht="60" x14ac:dyDescent="0.25">
      <c r="B1465" s="49">
        <v>13003007</v>
      </c>
      <c r="C1465" s="13" t="s">
        <v>215</v>
      </c>
      <c r="D1465" s="13" t="s">
        <v>797</v>
      </c>
      <c r="E1465" s="36" t="s">
        <v>2644</v>
      </c>
      <c r="F1465" s="30" t="s">
        <v>686</v>
      </c>
      <c r="G1465" s="34" t="s">
        <v>2</v>
      </c>
      <c r="H1465" s="46">
        <v>9.5</v>
      </c>
      <c r="I1465" s="22"/>
      <c r="J1465" s="22">
        <f t="shared" si="164"/>
        <v>0</v>
      </c>
      <c r="K1465" s="22">
        <f t="shared" si="165"/>
        <v>0</v>
      </c>
    </row>
    <row r="1466" spans="2:14" ht="60" x14ac:dyDescent="0.25">
      <c r="B1466" s="49">
        <v>13003008</v>
      </c>
      <c r="C1466" s="13" t="s">
        <v>215</v>
      </c>
      <c r="D1466" s="13" t="s">
        <v>797</v>
      </c>
      <c r="E1466" s="36" t="s">
        <v>2645</v>
      </c>
      <c r="F1466" s="30" t="s">
        <v>772</v>
      </c>
      <c r="G1466" s="34" t="s">
        <v>2</v>
      </c>
      <c r="H1466" s="46">
        <v>3.3000000000000003</v>
      </c>
      <c r="I1466" s="22"/>
      <c r="J1466" s="22">
        <f t="shared" si="164"/>
        <v>0</v>
      </c>
      <c r="K1466" s="22">
        <f t="shared" si="165"/>
        <v>0</v>
      </c>
    </row>
    <row r="1467" spans="2:14" ht="60" x14ac:dyDescent="0.25">
      <c r="B1467" s="49">
        <v>13003009</v>
      </c>
      <c r="C1467" s="13" t="s">
        <v>215</v>
      </c>
      <c r="D1467" s="13" t="s">
        <v>797</v>
      </c>
      <c r="E1467" s="36" t="s">
        <v>2646</v>
      </c>
      <c r="F1467" s="30" t="s">
        <v>687</v>
      </c>
      <c r="G1467" s="34" t="s">
        <v>2</v>
      </c>
      <c r="H1467" s="46">
        <v>2</v>
      </c>
      <c r="I1467" s="22"/>
      <c r="J1467" s="22">
        <f t="shared" si="164"/>
        <v>0</v>
      </c>
      <c r="K1467" s="22">
        <f t="shared" si="165"/>
        <v>0</v>
      </c>
    </row>
    <row r="1468" spans="2:14" ht="60" x14ac:dyDescent="0.25">
      <c r="B1468" s="49">
        <v>13003010</v>
      </c>
      <c r="C1468" s="13" t="s">
        <v>215</v>
      </c>
      <c r="D1468" s="13" t="s">
        <v>797</v>
      </c>
      <c r="E1468" s="36" t="s">
        <v>2647</v>
      </c>
      <c r="F1468" s="30" t="s">
        <v>773</v>
      </c>
      <c r="G1468" s="34" t="s">
        <v>2</v>
      </c>
      <c r="H1468" s="46">
        <v>1.5</v>
      </c>
      <c r="I1468" s="22"/>
      <c r="J1468" s="22">
        <f t="shared" si="164"/>
        <v>0</v>
      </c>
      <c r="K1468" s="22">
        <f t="shared" si="165"/>
        <v>0</v>
      </c>
    </row>
    <row r="1469" spans="2:14" ht="60" x14ac:dyDescent="0.25">
      <c r="B1469" s="49">
        <v>13003011</v>
      </c>
      <c r="C1469" s="13" t="s">
        <v>215</v>
      </c>
      <c r="D1469" s="13" t="s">
        <v>797</v>
      </c>
      <c r="E1469" s="36" t="s">
        <v>2648</v>
      </c>
      <c r="F1469" s="30" t="s">
        <v>774</v>
      </c>
      <c r="G1469" s="34" t="s">
        <v>2</v>
      </c>
      <c r="H1469" s="46">
        <v>1.2</v>
      </c>
      <c r="I1469" s="22"/>
      <c r="J1469" s="22">
        <f t="shared" si="164"/>
        <v>0</v>
      </c>
      <c r="K1469" s="22">
        <f t="shared" si="165"/>
        <v>0</v>
      </c>
    </row>
    <row r="1470" spans="2:14" ht="60" x14ac:dyDescent="0.25">
      <c r="B1470" s="49">
        <v>13003012</v>
      </c>
      <c r="C1470" s="13" t="s">
        <v>215</v>
      </c>
      <c r="D1470" s="13" t="s">
        <v>797</v>
      </c>
      <c r="E1470" s="36" t="s">
        <v>2649</v>
      </c>
      <c r="F1470" s="30" t="s">
        <v>684</v>
      </c>
      <c r="G1470" s="34" t="s">
        <v>2</v>
      </c>
      <c r="H1470" s="46">
        <v>3.4</v>
      </c>
      <c r="I1470" s="22"/>
      <c r="J1470" s="22">
        <f t="shared" si="164"/>
        <v>0</v>
      </c>
      <c r="K1470" s="22">
        <f t="shared" si="165"/>
        <v>0</v>
      </c>
    </row>
    <row r="1471" spans="2:14" ht="60" x14ac:dyDescent="0.25">
      <c r="B1471" s="49">
        <v>13003013</v>
      </c>
      <c r="C1471" s="13" t="s">
        <v>215</v>
      </c>
      <c r="D1471" s="13" t="s">
        <v>797</v>
      </c>
      <c r="E1471" s="36" t="s">
        <v>2650</v>
      </c>
      <c r="F1471" s="30" t="s">
        <v>772</v>
      </c>
      <c r="G1471" s="34" t="s">
        <v>2</v>
      </c>
      <c r="H1471" s="46">
        <v>9.4</v>
      </c>
      <c r="I1471" s="22"/>
      <c r="J1471" s="22">
        <f t="shared" si="164"/>
        <v>0</v>
      </c>
      <c r="K1471" s="22">
        <f t="shared" si="165"/>
        <v>0</v>
      </c>
    </row>
    <row r="1472" spans="2:14" ht="60" x14ac:dyDescent="0.25">
      <c r="B1472" s="49">
        <v>13003014</v>
      </c>
      <c r="C1472" s="13" t="s">
        <v>215</v>
      </c>
      <c r="D1472" s="13" t="s">
        <v>797</v>
      </c>
      <c r="E1472" s="36" t="s">
        <v>2651</v>
      </c>
      <c r="F1472" s="30" t="s">
        <v>775</v>
      </c>
      <c r="G1472" s="34" t="s">
        <v>2</v>
      </c>
      <c r="H1472" s="46">
        <v>1.5</v>
      </c>
      <c r="I1472" s="22"/>
      <c r="J1472" s="22">
        <f t="shared" si="164"/>
        <v>0</v>
      </c>
      <c r="K1472" s="22">
        <f t="shared" si="165"/>
        <v>0</v>
      </c>
    </row>
    <row r="1473" spans="2:14" ht="75" x14ac:dyDescent="0.25">
      <c r="B1473" s="49">
        <v>13003015</v>
      </c>
      <c r="C1473" s="13" t="s">
        <v>215</v>
      </c>
      <c r="D1473" s="13" t="s">
        <v>797</v>
      </c>
      <c r="E1473" s="36" t="s">
        <v>2652</v>
      </c>
      <c r="F1473" s="30" t="s">
        <v>700</v>
      </c>
      <c r="G1473" s="34" t="s">
        <v>2</v>
      </c>
      <c r="H1473" s="46">
        <v>20</v>
      </c>
      <c r="I1473" s="22"/>
      <c r="J1473" s="22">
        <f t="shared" si="164"/>
        <v>0</v>
      </c>
      <c r="K1473" s="22">
        <f t="shared" si="165"/>
        <v>0</v>
      </c>
    </row>
    <row r="1474" spans="2:14" ht="45" x14ac:dyDescent="0.25">
      <c r="B1474" s="49">
        <v>13003016</v>
      </c>
      <c r="C1474" s="13" t="s">
        <v>215</v>
      </c>
      <c r="D1474" s="13" t="s">
        <v>797</v>
      </c>
      <c r="E1474" s="36" t="s">
        <v>2653</v>
      </c>
      <c r="F1474" s="30" t="s">
        <v>701</v>
      </c>
      <c r="G1474" s="34" t="s">
        <v>17</v>
      </c>
      <c r="H1474" s="46">
        <v>1</v>
      </c>
      <c r="I1474" s="22"/>
      <c r="J1474" s="22">
        <f t="shared" si="164"/>
        <v>0</v>
      </c>
      <c r="K1474" s="22">
        <f t="shared" si="165"/>
        <v>0</v>
      </c>
    </row>
    <row r="1475" spans="2:14" ht="47.25" x14ac:dyDescent="0.25">
      <c r="B1475" s="35">
        <v>13004</v>
      </c>
      <c r="C1475" s="13"/>
      <c r="D1475" s="13"/>
      <c r="E1475" s="36"/>
      <c r="F1475" s="14" t="s">
        <v>622</v>
      </c>
      <c r="G1475" s="15"/>
      <c r="H1475" s="45"/>
      <c r="I1475" s="23"/>
      <c r="J1475" s="23">
        <f>SUM(J1476:J1478)</f>
        <v>0</v>
      </c>
      <c r="K1475" s="23">
        <f>SUM(K1476:K1478)</f>
        <v>0</v>
      </c>
      <c r="M1475" s="5"/>
      <c r="N1475" s="43"/>
    </row>
    <row r="1476" spans="2:14" ht="60" x14ac:dyDescent="0.25">
      <c r="B1476" s="49">
        <v>13004001</v>
      </c>
      <c r="C1476" s="13" t="s">
        <v>215</v>
      </c>
      <c r="D1476" s="13" t="s">
        <v>797</v>
      </c>
      <c r="E1476" s="36" t="s">
        <v>2654</v>
      </c>
      <c r="F1476" s="30" t="s">
        <v>703</v>
      </c>
      <c r="G1476" s="34" t="s">
        <v>2</v>
      </c>
      <c r="H1476" s="46">
        <v>25</v>
      </c>
      <c r="I1476" s="22"/>
      <c r="J1476" s="22">
        <f t="shared" ref="J1476:J1478" si="166">I1476*H1476</f>
        <v>0</v>
      </c>
      <c r="K1476" s="22">
        <f t="shared" ref="K1476:K1478" si="167">J1476*$S$2</f>
        <v>0</v>
      </c>
    </row>
    <row r="1477" spans="2:14" ht="60" x14ac:dyDescent="0.25">
      <c r="B1477" s="49">
        <v>13004002</v>
      </c>
      <c r="C1477" s="13" t="s">
        <v>215</v>
      </c>
      <c r="D1477" s="13" t="s">
        <v>797</v>
      </c>
      <c r="E1477" s="36" t="s">
        <v>2655</v>
      </c>
      <c r="F1477" s="30" t="s">
        <v>704</v>
      </c>
      <c r="G1477" s="34" t="s">
        <v>2</v>
      </c>
      <c r="H1477" s="46">
        <v>15</v>
      </c>
      <c r="I1477" s="22"/>
      <c r="J1477" s="22">
        <f t="shared" si="166"/>
        <v>0</v>
      </c>
      <c r="K1477" s="22">
        <f t="shared" si="167"/>
        <v>0</v>
      </c>
    </row>
    <row r="1478" spans="2:14" ht="45" x14ac:dyDescent="0.25">
      <c r="B1478" s="49">
        <v>13004003</v>
      </c>
      <c r="C1478" s="13" t="s">
        <v>215</v>
      </c>
      <c r="D1478" s="13" t="s">
        <v>797</v>
      </c>
      <c r="E1478" s="36" t="s">
        <v>2656</v>
      </c>
      <c r="F1478" s="30" t="s">
        <v>701</v>
      </c>
      <c r="G1478" s="34" t="s">
        <v>17</v>
      </c>
      <c r="H1478" s="46">
        <v>1</v>
      </c>
      <c r="I1478" s="22"/>
      <c r="J1478" s="22">
        <f t="shared" si="166"/>
        <v>0</v>
      </c>
      <c r="K1478" s="22">
        <f t="shared" si="167"/>
        <v>0</v>
      </c>
    </row>
    <row r="1479" spans="2:14" ht="47.25" x14ac:dyDescent="0.25">
      <c r="B1479" s="35">
        <v>13005</v>
      </c>
      <c r="C1479" s="13"/>
      <c r="D1479" s="13"/>
      <c r="E1479" s="36"/>
      <c r="F1479" s="14" t="s">
        <v>623</v>
      </c>
      <c r="G1479" s="15"/>
      <c r="H1479" s="45"/>
      <c r="I1479" s="23"/>
      <c r="J1479" s="23">
        <f>SUM(J1480:J1489)</f>
        <v>0</v>
      </c>
      <c r="K1479" s="23">
        <f>SUM(K1480:K1489)</f>
        <v>0</v>
      </c>
      <c r="M1479" s="5"/>
      <c r="N1479" s="43"/>
    </row>
    <row r="1480" spans="2:14" ht="75" x14ac:dyDescent="0.25">
      <c r="B1480" s="49">
        <v>13005001</v>
      </c>
      <c r="C1480" s="13" t="s">
        <v>215</v>
      </c>
      <c r="D1480" s="13" t="s">
        <v>797</v>
      </c>
      <c r="E1480" s="36" t="s">
        <v>2657</v>
      </c>
      <c r="F1480" s="30" t="s">
        <v>705</v>
      </c>
      <c r="G1480" s="34" t="s">
        <v>1</v>
      </c>
      <c r="H1480" s="46">
        <v>8</v>
      </c>
      <c r="I1480" s="22"/>
      <c r="J1480" s="22">
        <f t="shared" ref="J1480:J1489" si="168">I1480*H1480</f>
        <v>0</v>
      </c>
      <c r="K1480" s="22">
        <f t="shared" ref="K1480:K1489" si="169">J1480*$S$2</f>
        <v>0</v>
      </c>
    </row>
    <row r="1481" spans="2:14" ht="75" x14ac:dyDescent="0.25">
      <c r="B1481" s="49">
        <v>13005002</v>
      </c>
      <c r="C1481" s="13" t="s">
        <v>215</v>
      </c>
      <c r="D1481" s="13" t="s">
        <v>797</v>
      </c>
      <c r="E1481" s="36" t="s">
        <v>2658</v>
      </c>
      <c r="F1481" s="30" t="s">
        <v>776</v>
      </c>
      <c r="G1481" s="34" t="s">
        <v>1</v>
      </c>
      <c r="H1481" s="46">
        <v>6</v>
      </c>
      <c r="I1481" s="22"/>
      <c r="J1481" s="22">
        <f t="shared" si="168"/>
        <v>0</v>
      </c>
      <c r="K1481" s="22">
        <f t="shared" si="169"/>
        <v>0</v>
      </c>
    </row>
    <row r="1482" spans="2:14" ht="75" x14ac:dyDescent="0.25">
      <c r="B1482" s="49">
        <v>13005003</v>
      </c>
      <c r="C1482" s="13" t="s">
        <v>215</v>
      </c>
      <c r="D1482" s="13" t="s">
        <v>797</v>
      </c>
      <c r="E1482" s="36" t="s">
        <v>2659</v>
      </c>
      <c r="F1482" s="30" t="s">
        <v>707</v>
      </c>
      <c r="G1482" s="34" t="s">
        <v>1</v>
      </c>
      <c r="H1482" s="46">
        <v>3</v>
      </c>
      <c r="I1482" s="22"/>
      <c r="J1482" s="22">
        <f t="shared" si="168"/>
        <v>0</v>
      </c>
      <c r="K1482" s="22">
        <f t="shared" si="169"/>
        <v>0</v>
      </c>
    </row>
    <row r="1483" spans="2:14" ht="75" x14ac:dyDescent="0.25">
      <c r="B1483" s="49">
        <v>13005004</v>
      </c>
      <c r="C1483" s="13" t="s">
        <v>215</v>
      </c>
      <c r="D1483" s="13" t="s">
        <v>797</v>
      </c>
      <c r="E1483" s="36" t="s">
        <v>2660</v>
      </c>
      <c r="F1483" s="30" t="s">
        <v>777</v>
      </c>
      <c r="G1483" s="34" t="s">
        <v>1</v>
      </c>
      <c r="H1483" s="46">
        <v>6</v>
      </c>
      <c r="I1483" s="22"/>
      <c r="J1483" s="22">
        <f t="shared" si="168"/>
        <v>0</v>
      </c>
      <c r="K1483" s="22">
        <f t="shared" si="169"/>
        <v>0</v>
      </c>
    </row>
    <row r="1484" spans="2:14" ht="75" x14ac:dyDescent="0.25">
      <c r="B1484" s="49">
        <v>13005005</v>
      </c>
      <c r="C1484" s="13" t="s">
        <v>215</v>
      </c>
      <c r="D1484" s="13" t="s">
        <v>797</v>
      </c>
      <c r="E1484" s="36" t="s">
        <v>2661</v>
      </c>
      <c r="F1484" s="30" t="s">
        <v>711</v>
      </c>
      <c r="G1484" s="34" t="s">
        <v>1</v>
      </c>
      <c r="H1484" s="46">
        <v>4</v>
      </c>
      <c r="I1484" s="22"/>
      <c r="J1484" s="22">
        <f t="shared" si="168"/>
        <v>0</v>
      </c>
      <c r="K1484" s="22">
        <f t="shared" si="169"/>
        <v>0</v>
      </c>
    </row>
    <row r="1485" spans="2:14" ht="75" x14ac:dyDescent="0.25">
      <c r="B1485" s="49">
        <v>13005006</v>
      </c>
      <c r="C1485" s="13" t="s">
        <v>215</v>
      </c>
      <c r="D1485" s="13" t="s">
        <v>797</v>
      </c>
      <c r="E1485" s="36" t="s">
        <v>2662</v>
      </c>
      <c r="F1485" s="30" t="s">
        <v>778</v>
      </c>
      <c r="G1485" s="34" t="s">
        <v>1</v>
      </c>
      <c r="H1485" s="46">
        <v>2</v>
      </c>
      <c r="I1485" s="22"/>
      <c r="J1485" s="22">
        <f t="shared" si="168"/>
        <v>0</v>
      </c>
      <c r="K1485" s="22">
        <f t="shared" si="169"/>
        <v>0</v>
      </c>
    </row>
    <row r="1486" spans="2:14" ht="75" x14ac:dyDescent="0.25">
      <c r="B1486" s="49">
        <v>13005007</v>
      </c>
      <c r="C1486" s="13" t="s">
        <v>215</v>
      </c>
      <c r="D1486" s="13" t="s">
        <v>797</v>
      </c>
      <c r="E1486" s="36" t="s">
        <v>2663</v>
      </c>
      <c r="F1486" s="30" t="s">
        <v>713</v>
      </c>
      <c r="G1486" s="34" t="s">
        <v>1</v>
      </c>
      <c r="H1486" s="46">
        <v>3</v>
      </c>
      <c r="I1486" s="22"/>
      <c r="J1486" s="22">
        <f t="shared" si="168"/>
        <v>0</v>
      </c>
      <c r="K1486" s="22">
        <f t="shared" si="169"/>
        <v>0</v>
      </c>
    </row>
    <row r="1487" spans="2:14" ht="75" x14ac:dyDescent="0.25">
      <c r="B1487" s="49">
        <v>13005008</v>
      </c>
      <c r="C1487" s="13" t="s">
        <v>215</v>
      </c>
      <c r="D1487" s="13" t="s">
        <v>797</v>
      </c>
      <c r="E1487" s="36" t="s">
        <v>2664</v>
      </c>
      <c r="F1487" s="30" t="s">
        <v>714</v>
      </c>
      <c r="G1487" s="34" t="s">
        <v>1</v>
      </c>
      <c r="H1487" s="46">
        <v>4</v>
      </c>
      <c r="I1487" s="22"/>
      <c r="J1487" s="22">
        <f t="shared" si="168"/>
        <v>0</v>
      </c>
      <c r="K1487" s="22">
        <f t="shared" si="169"/>
        <v>0</v>
      </c>
    </row>
    <row r="1488" spans="2:14" ht="75" x14ac:dyDescent="0.25">
      <c r="B1488" s="49">
        <v>13005009</v>
      </c>
      <c r="C1488" s="13" t="s">
        <v>215</v>
      </c>
      <c r="D1488" s="13" t="s">
        <v>797</v>
      </c>
      <c r="E1488" s="36" t="s">
        <v>2665</v>
      </c>
      <c r="F1488" s="30" t="s">
        <v>716</v>
      </c>
      <c r="G1488" s="34" t="s">
        <v>1</v>
      </c>
      <c r="H1488" s="46">
        <v>6</v>
      </c>
      <c r="I1488" s="22"/>
      <c r="J1488" s="22">
        <f t="shared" si="168"/>
        <v>0</v>
      </c>
      <c r="K1488" s="22">
        <f t="shared" si="169"/>
        <v>0</v>
      </c>
    </row>
    <row r="1489" spans="2:14" ht="75" x14ac:dyDescent="0.25">
      <c r="B1489" s="49">
        <v>13005010</v>
      </c>
      <c r="C1489" s="13" t="s">
        <v>215</v>
      </c>
      <c r="D1489" s="13" t="s">
        <v>797</v>
      </c>
      <c r="E1489" s="36" t="s">
        <v>2666</v>
      </c>
      <c r="F1489" s="30" t="s">
        <v>717</v>
      </c>
      <c r="G1489" s="34" t="s">
        <v>1</v>
      </c>
      <c r="H1489" s="46">
        <v>4</v>
      </c>
      <c r="I1489" s="22"/>
      <c r="J1489" s="22">
        <f t="shared" si="168"/>
        <v>0</v>
      </c>
      <c r="K1489" s="22">
        <f t="shared" si="169"/>
        <v>0</v>
      </c>
    </row>
    <row r="1490" spans="2:14" ht="47.25" x14ac:dyDescent="0.25">
      <c r="B1490" s="33">
        <v>13006</v>
      </c>
      <c r="C1490" s="13"/>
      <c r="D1490" s="13"/>
      <c r="E1490" s="36"/>
      <c r="F1490" s="14" t="s">
        <v>624</v>
      </c>
      <c r="G1490" s="15"/>
      <c r="H1490" s="45"/>
      <c r="I1490" s="22"/>
      <c r="J1490" s="23">
        <f>SUM(J1491:J1504)</f>
        <v>0</v>
      </c>
      <c r="K1490" s="23">
        <f>SUM(K1491:K1504)</f>
        <v>0</v>
      </c>
      <c r="M1490" s="5"/>
      <c r="N1490" s="43"/>
    </row>
    <row r="1491" spans="2:14" ht="90" x14ac:dyDescent="0.25">
      <c r="B1491" s="49">
        <v>13006001</v>
      </c>
      <c r="C1491" s="13" t="s">
        <v>215</v>
      </c>
      <c r="D1491" s="13" t="s">
        <v>797</v>
      </c>
      <c r="E1491" s="36" t="s">
        <v>2667</v>
      </c>
      <c r="F1491" s="30" t="s">
        <v>779</v>
      </c>
      <c r="G1491" s="34" t="s">
        <v>617</v>
      </c>
      <c r="H1491" s="46">
        <v>2</v>
      </c>
      <c r="I1491" s="22"/>
      <c r="J1491" s="22">
        <f t="shared" ref="J1491:J1504" si="170">I1491*H1491</f>
        <v>0</v>
      </c>
      <c r="K1491" s="22">
        <f t="shared" ref="K1491:K1504" si="171">J1491*$S$2</f>
        <v>0</v>
      </c>
    </row>
    <row r="1492" spans="2:14" ht="90" x14ac:dyDescent="0.25">
      <c r="B1492" s="49">
        <v>13006002</v>
      </c>
      <c r="C1492" s="13" t="s">
        <v>215</v>
      </c>
      <c r="D1492" s="13" t="s">
        <v>797</v>
      </c>
      <c r="E1492" s="36" t="s">
        <v>2668</v>
      </c>
      <c r="F1492" s="30" t="s">
        <v>2011</v>
      </c>
      <c r="G1492" s="34" t="s">
        <v>617</v>
      </c>
      <c r="H1492" s="46">
        <v>2</v>
      </c>
      <c r="I1492" s="22"/>
      <c r="J1492" s="22">
        <f t="shared" si="170"/>
        <v>0</v>
      </c>
      <c r="K1492" s="22">
        <f t="shared" si="171"/>
        <v>0</v>
      </c>
    </row>
    <row r="1493" spans="2:14" ht="75" x14ac:dyDescent="0.25">
      <c r="B1493" s="49">
        <v>13006003</v>
      </c>
      <c r="C1493" s="13" t="s">
        <v>215</v>
      </c>
      <c r="D1493" s="13" t="s">
        <v>797</v>
      </c>
      <c r="E1493" s="36" t="s">
        <v>2669</v>
      </c>
      <c r="F1493" s="30" t="s">
        <v>780</v>
      </c>
      <c r="G1493" s="34" t="s">
        <v>617</v>
      </c>
      <c r="H1493" s="46">
        <v>1</v>
      </c>
      <c r="I1493" s="22"/>
      <c r="J1493" s="22">
        <f t="shared" si="170"/>
        <v>0</v>
      </c>
      <c r="K1493" s="22">
        <f t="shared" si="171"/>
        <v>0</v>
      </c>
    </row>
    <row r="1494" spans="2:14" ht="75" x14ac:dyDescent="0.25">
      <c r="B1494" s="49">
        <v>13006004</v>
      </c>
      <c r="C1494" s="13" t="s">
        <v>215</v>
      </c>
      <c r="D1494" s="13" t="s">
        <v>797</v>
      </c>
      <c r="E1494" s="36" t="s">
        <v>2670</v>
      </c>
      <c r="F1494" s="30" t="s">
        <v>718</v>
      </c>
      <c r="G1494" s="34" t="s">
        <v>617</v>
      </c>
      <c r="H1494" s="46">
        <v>2</v>
      </c>
      <c r="I1494" s="22"/>
      <c r="J1494" s="22">
        <f t="shared" si="170"/>
        <v>0</v>
      </c>
      <c r="K1494" s="22">
        <f t="shared" si="171"/>
        <v>0</v>
      </c>
    </row>
    <row r="1495" spans="2:14" ht="90" x14ac:dyDescent="0.25">
      <c r="B1495" s="49">
        <v>13006005</v>
      </c>
      <c r="C1495" s="13" t="s">
        <v>215</v>
      </c>
      <c r="D1495" s="13" t="s">
        <v>797</v>
      </c>
      <c r="E1495" s="36" t="s">
        <v>2671</v>
      </c>
      <c r="F1495" s="30" t="s">
        <v>781</v>
      </c>
      <c r="G1495" s="34" t="s">
        <v>617</v>
      </c>
      <c r="H1495" s="46">
        <v>16</v>
      </c>
      <c r="I1495" s="22"/>
      <c r="J1495" s="22">
        <f t="shared" si="170"/>
        <v>0</v>
      </c>
      <c r="K1495" s="22">
        <f t="shared" si="171"/>
        <v>0</v>
      </c>
    </row>
    <row r="1496" spans="2:14" ht="90" x14ac:dyDescent="0.25">
      <c r="B1496" s="49">
        <v>13006006</v>
      </c>
      <c r="C1496" s="13" t="s">
        <v>215</v>
      </c>
      <c r="D1496" s="13" t="s">
        <v>797</v>
      </c>
      <c r="E1496" s="36" t="s">
        <v>2672</v>
      </c>
      <c r="F1496" s="30" t="s">
        <v>719</v>
      </c>
      <c r="G1496" s="34" t="s">
        <v>617</v>
      </c>
      <c r="H1496" s="46">
        <v>3</v>
      </c>
      <c r="I1496" s="22"/>
      <c r="J1496" s="22">
        <f t="shared" si="170"/>
        <v>0</v>
      </c>
      <c r="K1496" s="22">
        <f t="shared" si="171"/>
        <v>0</v>
      </c>
    </row>
    <row r="1497" spans="2:14" ht="90" x14ac:dyDescent="0.25">
      <c r="B1497" s="49">
        <v>13006007</v>
      </c>
      <c r="C1497" s="13" t="s">
        <v>215</v>
      </c>
      <c r="D1497" s="13" t="s">
        <v>797</v>
      </c>
      <c r="E1497" s="36" t="s">
        <v>2673</v>
      </c>
      <c r="F1497" s="30" t="s">
        <v>782</v>
      </c>
      <c r="G1497" s="34" t="s">
        <v>617</v>
      </c>
      <c r="H1497" s="46">
        <v>1</v>
      </c>
      <c r="I1497" s="22"/>
      <c r="J1497" s="22">
        <f t="shared" si="170"/>
        <v>0</v>
      </c>
      <c r="K1497" s="22">
        <f t="shared" si="171"/>
        <v>0</v>
      </c>
    </row>
    <row r="1498" spans="2:14" ht="90" x14ac:dyDescent="0.25">
      <c r="B1498" s="49">
        <v>13006008</v>
      </c>
      <c r="C1498" s="13" t="s">
        <v>215</v>
      </c>
      <c r="D1498" s="13" t="s">
        <v>797</v>
      </c>
      <c r="E1498" s="36" t="s">
        <v>2674</v>
      </c>
      <c r="F1498" s="30" t="s">
        <v>783</v>
      </c>
      <c r="G1498" s="34" t="s">
        <v>617</v>
      </c>
      <c r="H1498" s="46">
        <v>2</v>
      </c>
      <c r="I1498" s="22"/>
      <c r="J1498" s="22">
        <f t="shared" si="170"/>
        <v>0</v>
      </c>
      <c r="K1498" s="22">
        <f t="shared" si="171"/>
        <v>0</v>
      </c>
    </row>
    <row r="1499" spans="2:14" ht="90" x14ac:dyDescent="0.25">
      <c r="B1499" s="49">
        <v>13006009</v>
      </c>
      <c r="C1499" s="13" t="s">
        <v>215</v>
      </c>
      <c r="D1499" s="13" t="s">
        <v>797</v>
      </c>
      <c r="E1499" s="36" t="s">
        <v>2675</v>
      </c>
      <c r="F1499" s="30" t="s">
        <v>784</v>
      </c>
      <c r="G1499" s="34" t="s">
        <v>617</v>
      </c>
      <c r="H1499" s="46">
        <v>2</v>
      </c>
      <c r="I1499" s="22"/>
      <c r="J1499" s="22">
        <f t="shared" si="170"/>
        <v>0</v>
      </c>
      <c r="K1499" s="22">
        <f t="shared" si="171"/>
        <v>0</v>
      </c>
    </row>
    <row r="1500" spans="2:14" ht="75" x14ac:dyDescent="0.25">
      <c r="B1500" s="49">
        <v>13006010</v>
      </c>
      <c r="C1500" s="13" t="s">
        <v>215</v>
      </c>
      <c r="D1500" s="13" t="s">
        <v>797</v>
      </c>
      <c r="E1500" s="36" t="s">
        <v>2676</v>
      </c>
      <c r="F1500" s="30" t="s">
        <v>720</v>
      </c>
      <c r="G1500" s="34" t="s">
        <v>617</v>
      </c>
      <c r="H1500" s="46">
        <v>3</v>
      </c>
      <c r="I1500" s="22"/>
      <c r="J1500" s="22">
        <f t="shared" si="170"/>
        <v>0</v>
      </c>
      <c r="K1500" s="22">
        <f t="shared" si="171"/>
        <v>0</v>
      </c>
    </row>
    <row r="1501" spans="2:14" ht="75" x14ac:dyDescent="0.25">
      <c r="B1501" s="49">
        <v>13006011</v>
      </c>
      <c r="C1501" s="13" t="s">
        <v>215</v>
      </c>
      <c r="D1501" s="13" t="s">
        <v>797</v>
      </c>
      <c r="E1501" s="36" t="s">
        <v>2677</v>
      </c>
      <c r="F1501" s="30" t="s">
        <v>721</v>
      </c>
      <c r="G1501" s="34" t="s">
        <v>617</v>
      </c>
      <c r="H1501" s="46">
        <v>4</v>
      </c>
      <c r="I1501" s="22"/>
      <c r="J1501" s="22">
        <f t="shared" si="170"/>
        <v>0</v>
      </c>
      <c r="K1501" s="22">
        <f t="shared" si="171"/>
        <v>0</v>
      </c>
    </row>
    <row r="1502" spans="2:14" ht="75" x14ac:dyDescent="0.25">
      <c r="B1502" s="49">
        <v>13006012</v>
      </c>
      <c r="C1502" s="13" t="s">
        <v>215</v>
      </c>
      <c r="D1502" s="13" t="s">
        <v>797</v>
      </c>
      <c r="E1502" s="36" t="s">
        <v>2678</v>
      </c>
      <c r="F1502" s="30" t="s">
        <v>785</v>
      </c>
      <c r="G1502" s="34" t="s">
        <v>617</v>
      </c>
      <c r="H1502" s="46">
        <v>2</v>
      </c>
      <c r="I1502" s="22"/>
      <c r="J1502" s="22">
        <f t="shared" si="170"/>
        <v>0</v>
      </c>
      <c r="K1502" s="22">
        <f t="shared" si="171"/>
        <v>0</v>
      </c>
    </row>
    <row r="1503" spans="2:14" ht="75" x14ac:dyDescent="0.25">
      <c r="B1503" s="49">
        <v>13006013</v>
      </c>
      <c r="C1503" s="13" t="s">
        <v>215</v>
      </c>
      <c r="D1503" s="13" t="s">
        <v>797</v>
      </c>
      <c r="E1503" s="36" t="s">
        <v>2679</v>
      </c>
      <c r="F1503" s="30" t="s">
        <v>722</v>
      </c>
      <c r="G1503" s="34" t="s">
        <v>617</v>
      </c>
      <c r="H1503" s="46">
        <v>3</v>
      </c>
      <c r="I1503" s="22"/>
      <c r="J1503" s="22">
        <f t="shared" si="170"/>
        <v>0</v>
      </c>
      <c r="K1503" s="22">
        <f t="shared" si="171"/>
        <v>0</v>
      </c>
    </row>
    <row r="1504" spans="2:14" ht="45" x14ac:dyDescent="0.25">
      <c r="B1504" s="49">
        <v>13006014</v>
      </c>
      <c r="C1504" s="13" t="s">
        <v>215</v>
      </c>
      <c r="D1504" s="13" t="s">
        <v>797</v>
      </c>
      <c r="E1504" s="36" t="s">
        <v>2680</v>
      </c>
      <c r="F1504" s="30" t="s">
        <v>701</v>
      </c>
      <c r="G1504" s="34" t="s">
        <v>17</v>
      </c>
      <c r="H1504" s="46">
        <v>1</v>
      </c>
      <c r="I1504" s="22"/>
      <c r="J1504" s="22">
        <f t="shared" si="170"/>
        <v>0</v>
      </c>
      <c r="K1504" s="22">
        <f t="shared" si="171"/>
        <v>0</v>
      </c>
    </row>
    <row r="1505" spans="2:14" ht="47.25" x14ac:dyDescent="0.25">
      <c r="B1505" s="33">
        <v>13007</v>
      </c>
      <c r="C1505" s="13"/>
      <c r="D1505" s="13"/>
      <c r="E1505" s="36"/>
      <c r="F1505" s="14" t="s">
        <v>625</v>
      </c>
      <c r="G1505" s="15"/>
      <c r="H1505" s="45"/>
      <c r="I1505" s="22"/>
      <c r="J1505" s="23">
        <f>SUM(J1506:J1509)</f>
        <v>0</v>
      </c>
      <c r="K1505" s="23">
        <f>SUM(K1506:K1509)</f>
        <v>0</v>
      </c>
      <c r="M1505" s="5"/>
      <c r="N1505" s="43"/>
    </row>
    <row r="1506" spans="2:14" ht="120" x14ac:dyDescent="0.25">
      <c r="B1506" s="49">
        <v>13007001</v>
      </c>
      <c r="C1506" s="13" t="s">
        <v>215</v>
      </c>
      <c r="D1506" s="13" t="s">
        <v>797</v>
      </c>
      <c r="E1506" s="36" t="s">
        <v>2681</v>
      </c>
      <c r="F1506" s="30" t="s">
        <v>786</v>
      </c>
      <c r="G1506" s="34" t="s">
        <v>1</v>
      </c>
      <c r="H1506" s="46">
        <v>1</v>
      </c>
      <c r="I1506" s="22"/>
      <c r="J1506" s="22">
        <f t="shared" ref="J1506:J1509" si="172">I1506*H1506</f>
        <v>0</v>
      </c>
      <c r="K1506" s="22">
        <f t="shared" ref="K1506:K1509" si="173">J1506*$S$2</f>
        <v>0</v>
      </c>
    </row>
    <row r="1507" spans="2:14" ht="90" x14ac:dyDescent="0.25">
      <c r="B1507" s="49">
        <v>13007002</v>
      </c>
      <c r="C1507" s="13" t="s">
        <v>215</v>
      </c>
      <c r="D1507" s="13" t="s">
        <v>797</v>
      </c>
      <c r="E1507" s="36" t="s">
        <v>2682</v>
      </c>
      <c r="F1507" s="30" t="s">
        <v>725</v>
      </c>
      <c r="G1507" s="34" t="s">
        <v>1</v>
      </c>
      <c r="H1507" s="46">
        <v>4</v>
      </c>
      <c r="I1507" s="22"/>
      <c r="J1507" s="22">
        <f t="shared" si="172"/>
        <v>0</v>
      </c>
      <c r="K1507" s="22">
        <f t="shared" si="173"/>
        <v>0</v>
      </c>
    </row>
    <row r="1508" spans="2:14" ht="75" x14ac:dyDescent="0.25">
      <c r="B1508" s="49">
        <v>13007003</v>
      </c>
      <c r="C1508" s="13" t="s">
        <v>215</v>
      </c>
      <c r="D1508" s="13" t="s">
        <v>797</v>
      </c>
      <c r="E1508" s="36" t="s">
        <v>2683</v>
      </c>
      <c r="F1508" s="30" t="s">
        <v>787</v>
      </c>
      <c r="G1508" s="34" t="s">
        <v>1</v>
      </c>
      <c r="H1508" s="46">
        <v>2</v>
      </c>
      <c r="I1508" s="22"/>
      <c r="J1508" s="22">
        <f t="shared" si="172"/>
        <v>0</v>
      </c>
      <c r="K1508" s="22">
        <f t="shared" si="173"/>
        <v>0</v>
      </c>
    </row>
    <row r="1509" spans="2:14" ht="45" x14ac:dyDescent="0.25">
      <c r="B1509" s="49">
        <v>13007004</v>
      </c>
      <c r="C1509" s="13" t="s">
        <v>215</v>
      </c>
      <c r="D1509" s="13" t="s">
        <v>797</v>
      </c>
      <c r="E1509" s="36" t="s">
        <v>2684</v>
      </c>
      <c r="F1509" s="30" t="s">
        <v>701</v>
      </c>
      <c r="G1509" s="34" t="s">
        <v>17</v>
      </c>
      <c r="H1509" s="46">
        <v>1</v>
      </c>
      <c r="I1509" s="22"/>
      <c r="J1509" s="22">
        <f t="shared" si="172"/>
        <v>0</v>
      </c>
      <c r="K1509" s="22">
        <f t="shared" si="173"/>
        <v>0</v>
      </c>
    </row>
    <row r="1510" spans="2:14" ht="47.25" x14ac:dyDescent="0.25">
      <c r="B1510" s="33">
        <v>13008</v>
      </c>
      <c r="C1510" s="13"/>
      <c r="D1510" s="13"/>
      <c r="E1510" s="36"/>
      <c r="F1510" s="14" t="s">
        <v>727</v>
      </c>
      <c r="G1510" s="15"/>
      <c r="H1510" s="45"/>
      <c r="I1510" s="22"/>
      <c r="J1510" s="23">
        <f>SUM(J1511:J1512)</f>
        <v>0</v>
      </c>
      <c r="K1510" s="23">
        <f>SUM(K1511:K1512)</f>
        <v>0</v>
      </c>
      <c r="M1510" s="5"/>
      <c r="N1510" s="43"/>
    </row>
    <row r="1511" spans="2:14" ht="45" x14ac:dyDescent="0.25">
      <c r="B1511" s="49">
        <v>13008001</v>
      </c>
      <c r="C1511" s="13" t="s">
        <v>215</v>
      </c>
      <c r="D1511" s="13" t="s">
        <v>797</v>
      </c>
      <c r="E1511" s="36" t="s">
        <v>2685</v>
      </c>
      <c r="F1511" s="30" t="s">
        <v>728</v>
      </c>
      <c r="G1511" s="34" t="s">
        <v>2</v>
      </c>
      <c r="H1511" s="46">
        <v>250</v>
      </c>
      <c r="I1511" s="22"/>
      <c r="J1511" s="22">
        <f t="shared" ref="J1511:J1512" si="174">I1511*H1511</f>
        <v>0</v>
      </c>
      <c r="K1511" s="22">
        <f t="shared" ref="K1511:K1512" si="175">J1511*$S$2</f>
        <v>0</v>
      </c>
    </row>
    <row r="1512" spans="2:14" ht="45" x14ac:dyDescent="0.25">
      <c r="B1512" s="49">
        <v>13008002</v>
      </c>
      <c r="C1512" s="13" t="s">
        <v>215</v>
      </c>
      <c r="D1512" s="13" t="s">
        <v>797</v>
      </c>
      <c r="E1512" s="36" t="s">
        <v>2686</v>
      </c>
      <c r="F1512" s="30" t="s">
        <v>701</v>
      </c>
      <c r="G1512" s="34" t="s">
        <v>17</v>
      </c>
      <c r="H1512" s="46">
        <v>1</v>
      </c>
      <c r="I1512" s="22"/>
      <c r="J1512" s="22">
        <f t="shared" si="174"/>
        <v>0</v>
      </c>
      <c r="K1512" s="22">
        <f t="shared" si="175"/>
        <v>0</v>
      </c>
    </row>
    <row r="1513" spans="2:14" ht="47.25" x14ac:dyDescent="0.25">
      <c r="B1513" s="33">
        <v>13009</v>
      </c>
      <c r="C1513" s="13"/>
      <c r="D1513" s="13"/>
      <c r="E1513" s="36"/>
      <c r="F1513" s="14" t="s">
        <v>729</v>
      </c>
      <c r="G1513" s="15"/>
      <c r="H1513" s="45"/>
      <c r="I1513" s="22"/>
      <c r="J1513" s="23">
        <f>SUM(J1514:J1540)</f>
        <v>0</v>
      </c>
      <c r="K1513" s="23">
        <f>SUM(K1514:K1540)</f>
        <v>0</v>
      </c>
      <c r="M1513" s="5"/>
      <c r="N1513" s="43"/>
    </row>
    <row r="1514" spans="2:14" ht="60" x14ac:dyDescent="0.25">
      <c r="B1514" s="49">
        <v>13009001</v>
      </c>
      <c r="C1514" s="13" t="s">
        <v>215</v>
      </c>
      <c r="D1514" s="13" t="s">
        <v>797</v>
      </c>
      <c r="E1514" s="36" t="s">
        <v>2687</v>
      </c>
      <c r="F1514" s="30" t="s">
        <v>730</v>
      </c>
      <c r="G1514" s="34" t="s">
        <v>2</v>
      </c>
      <c r="H1514" s="46">
        <v>17.8</v>
      </c>
      <c r="I1514" s="22"/>
      <c r="J1514" s="22">
        <f t="shared" ref="J1514:J1540" si="176">I1514*H1514</f>
        <v>0</v>
      </c>
      <c r="K1514" s="22">
        <f t="shared" ref="K1514:K1540" si="177">J1514*$S$2</f>
        <v>0</v>
      </c>
    </row>
    <row r="1515" spans="2:14" ht="60" x14ac:dyDescent="0.25">
      <c r="B1515" s="49">
        <v>13009002</v>
      </c>
      <c r="C1515" s="13" t="s">
        <v>215</v>
      </c>
      <c r="D1515" s="13" t="s">
        <v>797</v>
      </c>
      <c r="E1515" s="36" t="s">
        <v>2688</v>
      </c>
      <c r="F1515" s="30" t="s">
        <v>731</v>
      </c>
      <c r="G1515" s="34" t="s">
        <v>2</v>
      </c>
      <c r="H1515" s="46">
        <v>93.2</v>
      </c>
      <c r="I1515" s="22"/>
      <c r="J1515" s="22">
        <f t="shared" si="176"/>
        <v>0</v>
      </c>
      <c r="K1515" s="22">
        <f t="shared" si="177"/>
        <v>0</v>
      </c>
    </row>
    <row r="1516" spans="2:14" ht="60" x14ac:dyDescent="0.25">
      <c r="B1516" s="49">
        <v>13009003</v>
      </c>
      <c r="C1516" s="13" t="s">
        <v>215</v>
      </c>
      <c r="D1516" s="13" t="s">
        <v>797</v>
      </c>
      <c r="E1516" s="36" t="s">
        <v>2689</v>
      </c>
      <c r="F1516" s="30" t="s">
        <v>732</v>
      </c>
      <c r="G1516" s="34" t="s">
        <v>2</v>
      </c>
      <c r="H1516" s="46">
        <v>31.1</v>
      </c>
      <c r="I1516" s="22"/>
      <c r="J1516" s="22">
        <f t="shared" si="176"/>
        <v>0</v>
      </c>
      <c r="K1516" s="22">
        <f t="shared" si="177"/>
        <v>0</v>
      </c>
    </row>
    <row r="1517" spans="2:14" ht="60" x14ac:dyDescent="0.25">
      <c r="B1517" s="49">
        <v>13009004</v>
      </c>
      <c r="C1517" s="13" t="s">
        <v>215</v>
      </c>
      <c r="D1517" s="13" t="s">
        <v>797</v>
      </c>
      <c r="E1517" s="36" t="s">
        <v>2690</v>
      </c>
      <c r="F1517" s="30" t="s">
        <v>733</v>
      </c>
      <c r="G1517" s="34" t="s">
        <v>2</v>
      </c>
      <c r="H1517" s="46">
        <v>123.6</v>
      </c>
      <c r="I1517" s="22"/>
      <c r="J1517" s="22">
        <f t="shared" si="176"/>
        <v>0</v>
      </c>
      <c r="K1517" s="22">
        <f t="shared" si="177"/>
        <v>0</v>
      </c>
    </row>
    <row r="1518" spans="2:14" ht="60" x14ac:dyDescent="0.25">
      <c r="B1518" s="49">
        <v>13009005</v>
      </c>
      <c r="C1518" s="13" t="s">
        <v>215</v>
      </c>
      <c r="D1518" s="13" t="s">
        <v>797</v>
      </c>
      <c r="E1518" s="36" t="s">
        <v>2691</v>
      </c>
      <c r="F1518" s="30" t="s">
        <v>734</v>
      </c>
      <c r="G1518" s="34" t="s">
        <v>2</v>
      </c>
      <c r="H1518" s="46">
        <v>17</v>
      </c>
      <c r="I1518" s="22"/>
      <c r="J1518" s="22">
        <f t="shared" si="176"/>
        <v>0</v>
      </c>
      <c r="K1518" s="22">
        <f t="shared" si="177"/>
        <v>0</v>
      </c>
    </row>
    <row r="1519" spans="2:14" ht="60" x14ac:dyDescent="0.25">
      <c r="B1519" s="49">
        <v>13009006</v>
      </c>
      <c r="C1519" s="13" t="s">
        <v>215</v>
      </c>
      <c r="D1519" s="13" t="s">
        <v>797</v>
      </c>
      <c r="E1519" s="36" t="s">
        <v>2692</v>
      </c>
      <c r="F1519" s="30" t="s">
        <v>735</v>
      </c>
      <c r="G1519" s="34" t="s">
        <v>2</v>
      </c>
      <c r="H1519" s="46">
        <v>7.3</v>
      </c>
      <c r="I1519" s="22"/>
      <c r="J1519" s="22">
        <f t="shared" si="176"/>
        <v>0</v>
      </c>
      <c r="K1519" s="22">
        <f t="shared" si="177"/>
        <v>0</v>
      </c>
    </row>
    <row r="1520" spans="2:14" ht="60" x14ac:dyDescent="0.25">
      <c r="B1520" s="49">
        <v>13009007</v>
      </c>
      <c r="C1520" s="13" t="s">
        <v>215</v>
      </c>
      <c r="D1520" s="13" t="s">
        <v>797</v>
      </c>
      <c r="E1520" s="36" t="s">
        <v>2693</v>
      </c>
      <c r="F1520" s="30" t="s">
        <v>736</v>
      </c>
      <c r="G1520" s="34" t="s">
        <v>2</v>
      </c>
      <c r="H1520" s="46">
        <v>6</v>
      </c>
      <c r="I1520" s="22"/>
      <c r="J1520" s="22">
        <f t="shared" si="176"/>
        <v>0</v>
      </c>
      <c r="K1520" s="22">
        <f t="shared" si="177"/>
        <v>0</v>
      </c>
    </row>
    <row r="1521" spans="2:11" ht="60" x14ac:dyDescent="0.25">
      <c r="B1521" s="49">
        <v>13009008</v>
      </c>
      <c r="C1521" s="13" t="s">
        <v>215</v>
      </c>
      <c r="D1521" s="13" t="s">
        <v>797</v>
      </c>
      <c r="E1521" s="36" t="s">
        <v>2694</v>
      </c>
      <c r="F1521" s="30" t="s">
        <v>737</v>
      </c>
      <c r="G1521" s="34" t="s">
        <v>2</v>
      </c>
      <c r="H1521" s="46">
        <v>39.5</v>
      </c>
      <c r="I1521" s="22"/>
      <c r="J1521" s="22">
        <f t="shared" si="176"/>
        <v>0</v>
      </c>
      <c r="K1521" s="22">
        <f t="shared" si="177"/>
        <v>0</v>
      </c>
    </row>
    <row r="1522" spans="2:11" ht="60" x14ac:dyDescent="0.25">
      <c r="B1522" s="49">
        <v>13009009</v>
      </c>
      <c r="C1522" s="13" t="s">
        <v>215</v>
      </c>
      <c r="D1522" s="13" t="s">
        <v>797</v>
      </c>
      <c r="E1522" s="36" t="s">
        <v>2695</v>
      </c>
      <c r="F1522" s="30" t="s">
        <v>738</v>
      </c>
      <c r="G1522" s="34" t="s">
        <v>2</v>
      </c>
      <c r="H1522" s="46">
        <v>22.5</v>
      </c>
      <c r="I1522" s="22"/>
      <c r="J1522" s="22">
        <f t="shared" si="176"/>
        <v>0</v>
      </c>
      <c r="K1522" s="22">
        <f t="shared" si="177"/>
        <v>0</v>
      </c>
    </row>
    <row r="1523" spans="2:11" ht="60" x14ac:dyDescent="0.25">
      <c r="B1523" s="49">
        <v>13009010</v>
      </c>
      <c r="C1523" s="13" t="s">
        <v>215</v>
      </c>
      <c r="D1523" s="13" t="s">
        <v>797</v>
      </c>
      <c r="E1523" s="36" t="s">
        <v>2696</v>
      </c>
      <c r="F1523" s="30" t="s">
        <v>788</v>
      </c>
      <c r="G1523" s="34" t="s">
        <v>2</v>
      </c>
      <c r="H1523" s="46">
        <v>4.5</v>
      </c>
      <c r="I1523" s="22"/>
      <c r="J1523" s="22">
        <f t="shared" si="176"/>
        <v>0</v>
      </c>
      <c r="K1523" s="22">
        <f t="shared" si="177"/>
        <v>0</v>
      </c>
    </row>
    <row r="1524" spans="2:11" ht="60" x14ac:dyDescent="0.25">
      <c r="B1524" s="49">
        <v>13009011</v>
      </c>
      <c r="C1524" s="13" t="s">
        <v>215</v>
      </c>
      <c r="D1524" s="13" t="s">
        <v>797</v>
      </c>
      <c r="E1524" s="36" t="s">
        <v>2697</v>
      </c>
      <c r="F1524" s="30" t="s">
        <v>789</v>
      </c>
      <c r="G1524" s="34" t="s">
        <v>2</v>
      </c>
      <c r="H1524" s="46">
        <v>4.5</v>
      </c>
      <c r="I1524" s="22"/>
      <c r="J1524" s="22">
        <f t="shared" si="176"/>
        <v>0</v>
      </c>
      <c r="K1524" s="22">
        <f t="shared" si="177"/>
        <v>0</v>
      </c>
    </row>
    <row r="1525" spans="2:11" ht="105" x14ac:dyDescent="0.25">
      <c r="B1525" s="49">
        <v>13009012</v>
      </c>
      <c r="C1525" s="13" t="s">
        <v>215</v>
      </c>
      <c r="D1525" s="13" t="s">
        <v>797</v>
      </c>
      <c r="E1525" s="36" t="s">
        <v>2698</v>
      </c>
      <c r="F1525" s="30" t="s">
        <v>741</v>
      </c>
      <c r="G1525" s="34" t="s">
        <v>2</v>
      </c>
      <c r="H1525" s="46">
        <v>22.3</v>
      </c>
      <c r="I1525" s="22"/>
      <c r="J1525" s="22">
        <f t="shared" si="176"/>
        <v>0</v>
      </c>
      <c r="K1525" s="22">
        <f t="shared" si="177"/>
        <v>0</v>
      </c>
    </row>
    <row r="1526" spans="2:11" ht="105" x14ac:dyDescent="0.25">
      <c r="B1526" s="49">
        <v>13009013</v>
      </c>
      <c r="C1526" s="13" t="s">
        <v>215</v>
      </c>
      <c r="D1526" s="13" t="s">
        <v>797</v>
      </c>
      <c r="E1526" s="36" t="s">
        <v>2699</v>
      </c>
      <c r="F1526" s="30" t="s">
        <v>742</v>
      </c>
      <c r="G1526" s="34" t="s">
        <v>2</v>
      </c>
      <c r="H1526" s="46">
        <v>97.7</v>
      </c>
      <c r="I1526" s="22"/>
      <c r="J1526" s="22">
        <f t="shared" si="176"/>
        <v>0</v>
      </c>
      <c r="K1526" s="22">
        <f t="shared" si="177"/>
        <v>0</v>
      </c>
    </row>
    <row r="1527" spans="2:11" ht="105" x14ac:dyDescent="0.25">
      <c r="B1527" s="49">
        <v>13009014</v>
      </c>
      <c r="C1527" s="13" t="s">
        <v>215</v>
      </c>
      <c r="D1527" s="13" t="s">
        <v>797</v>
      </c>
      <c r="E1527" s="36" t="s">
        <v>2700</v>
      </c>
      <c r="F1527" s="30" t="s">
        <v>743</v>
      </c>
      <c r="G1527" s="34" t="s">
        <v>2</v>
      </c>
      <c r="H1527" s="46">
        <v>31.1</v>
      </c>
      <c r="I1527" s="22"/>
      <c r="J1527" s="22">
        <f t="shared" si="176"/>
        <v>0</v>
      </c>
      <c r="K1527" s="22">
        <f t="shared" si="177"/>
        <v>0</v>
      </c>
    </row>
    <row r="1528" spans="2:11" ht="105" x14ac:dyDescent="0.25">
      <c r="B1528" s="49">
        <v>13009015</v>
      </c>
      <c r="C1528" s="13" t="s">
        <v>215</v>
      </c>
      <c r="D1528" s="13" t="s">
        <v>797</v>
      </c>
      <c r="E1528" s="36" t="s">
        <v>2701</v>
      </c>
      <c r="F1528" s="30" t="s">
        <v>744</v>
      </c>
      <c r="G1528" s="34" t="s">
        <v>2</v>
      </c>
      <c r="H1528" s="46">
        <v>123.6</v>
      </c>
      <c r="I1528" s="22"/>
      <c r="J1528" s="22">
        <f t="shared" si="176"/>
        <v>0</v>
      </c>
      <c r="K1528" s="22">
        <f t="shared" si="177"/>
        <v>0</v>
      </c>
    </row>
    <row r="1529" spans="2:11" ht="105" x14ac:dyDescent="0.25">
      <c r="B1529" s="49">
        <v>13009016</v>
      </c>
      <c r="C1529" s="13" t="s">
        <v>215</v>
      </c>
      <c r="D1529" s="13" t="s">
        <v>797</v>
      </c>
      <c r="E1529" s="36" t="s">
        <v>2702</v>
      </c>
      <c r="F1529" s="30" t="s">
        <v>745</v>
      </c>
      <c r="G1529" s="34" t="s">
        <v>2</v>
      </c>
      <c r="H1529" s="46">
        <v>17</v>
      </c>
      <c r="I1529" s="22"/>
      <c r="J1529" s="22">
        <f t="shared" si="176"/>
        <v>0</v>
      </c>
      <c r="K1529" s="22">
        <f t="shared" si="177"/>
        <v>0</v>
      </c>
    </row>
    <row r="1530" spans="2:11" ht="105" x14ac:dyDescent="0.25">
      <c r="B1530" s="49">
        <v>13009017</v>
      </c>
      <c r="C1530" s="13" t="s">
        <v>215</v>
      </c>
      <c r="D1530" s="13" t="s">
        <v>797</v>
      </c>
      <c r="E1530" s="36" t="s">
        <v>2703</v>
      </c>
      <c r="F1530" s="30" t="s">
        <v>746</v>
      </c>
      <c r="G1530" s="34" t="s">
        <v>2</v>
      </c>
      <c r="H1530" s="46">
        <v>7.3</v>
      </c>
      <c r="I1530" s="22"/>
      <c r="J1530" s="22">
        <f t="shared" si="176"/>
        <v>0</v>
      </c>
      <c r="K1530" s="22">
        <f t="shared" si="177"/>
        <v>0</v>
      </c>
    </row>
    <row r="1531" spans="2:11" ht="105" x14ac:dyDescent="0.25">
      <c r="B1531" s="49">
        <v>13009018</v>
      </c>
      <c r="C1531" s="13" t="s">
        <v>215</v>
      </c>
      <c r="D1531" s="13" t="s">
        <v>797</v>
      </c>
      <c r="E1531" s="36" t="s">
        <v>2704</v>
      </c>
      <c r="F1531" s="30" t="s">
        <v>747</v>
      </c>
      <c r="G1531" s="34" t="s">
        <v>2</v>
      </c>
      <c r="H1531" s="46">
        <v>6</v>
      </c>
      <c r="I1531" s="22"/>
      <c r="J1531" s="22">
        <f t="shared" si="176"/>
        <v>0</v>
      </c>
      <c r="K1531" s="22">
        <f t="shared" si="177"/>
        <v>0</v>
      </c>
    </row>
    <row r="1532" spans="2:11" ht="105" x14ac:dyDescent="0.25">
      <c r="B1532" s="49">
        <v>13009019</v>
      </c>
      <c r="C1532" s="13" t="s">
        <v>215</v>
      </c>
      <c r="D1532" s="13" t="s">
        <v>797</v>
      </c>
      <c r="E1532" s="36" t="s">
        <v>2705</v>
      </c>
      <c r="F1532" s="30" t="s">
        <v>748</v>
      </c>
      <c r="G1532" s="34" t="s">
        <v>2</v>
      </c>
      <c r="H1532" s="46">
        <v>39.5</v>
      </c>
      <c r="I1532" s="22"/>
      <c r="J1532" s="22">
        <f t="shared" si="176"/>
        <v>0</v>
      </c>
      <c r="K1532" s="22">
        <f t="shared" si="177"/>
        <v>0</v>
      </c>
    </row>
    <row r="1533" spans="2:11" ht="105" x14ac:dyDescent="0.25">
      <c r="B1533" s="49">
        <v>13009020</v>
      </c>
      <c r="C1533" s="13" t="s">
        <v>215</v>
      </c>
      <c r="D1533" s="13" t="s">
        <v>797</v>
      </c>
      <c r="E1533" s="36" t="s">
        <v>2706</v>
      </c>
      <c r="F1533" s="30" t="s">
        <v>749</v>
      </c>
      <c r="G1533" s="34" t="s">
        <v>2</v>
      </c>
      <c r="H1533" s="46">
        <v>22.5</v>
      </c>
      <c r="I1533" s="22"/>
      <c r="J1533" s="22">
        <f t="shared" si="176"/>
        <v>0</v>
      </c>
      <c r="K1533" s="22">
        <f t="shared" si="177"/>
        <v>0</v>
      </c>
    </row>
    <row r="1534" spans="2:11" ht="60" x14ac:dyDescent="0.25">
      <c r="B1534" s="49">
        <v>13009021</v>
      </c>
      <c r="C1534" s="13" t="s">
        <v>215</v>
      </c>
      <c r="D1534" s="13" t="s">
        <v>797</v>
      </c>
      <c r="E1534" s="36" t="s">
        <v>2707</v>
      </c>
      <c r="F1534" s="30" t="s">
        <v>752</v>
      </c>
      <c r="G1534" s="34" t="s">
        <v>618</v>
      </c>
      <c r="H1534" s="46">
        <v>2</v>
      </c>
      <c r="I1534" s="22"/>
      <c r="J1534" s="22">
        <f t="shared" si="176"/>
        <v>0</v>
      </c>
      <c r="K1534" s="22">
        <f t="shared" si="177"/>
        <v>0</v>
      </c>
    </row>
    <row r="1535" spans="2:11" ht="45" x14ac:dyDescent="0.25">
      <c r="B1535" s="49">
        <v>13009022</v>
      </c>
      <c r="C1535" s="13" t="s">
        <v>215</v>
      </c>
      <c r="D1535" s="13" t="s">
        <v>797</v>
      </c>
      <c r="E1535" s="36" t="s">
        <v>2708</v>
      </c>
      <c r="F1535" s="30" t="s">
        <v>753</v>
      </c>
      <c r="G1535" s="34" t="s">
        <v>1</v>
      </c>
      <c r="H1535" s="46">
        <v>19</v>
      </c>
      <c r="I1535" s="22"/>
      <c r="J1535" s="22">
        <f t="shared" si="176"/>
        <v>0</v>
      </c>
      <c r="K1535" s="22">
        <f t="shared" si="177"/>
        <v>0</v>
      </c>
    </row>
    <row r="1536" spans="2:11" ht="45" x14ac:dyDescent="0.25">
      <c r="B1536" s="49">
        <v>13009023</v>
      </c>
      <c r="C1536" s="13" t="s">
        <v>215</v>
      </c>
      <c r="D1536" s="13" t="s">
        <v>797</v>
      </c>
      <c r="E1536" s="36" t="s">
        <v>2709</v>
      </c>
      <c r="F1536" s="30" t="s">
        <v>754</v>
      </c>
      <c r="G1536" s="34" t="s">
        <v>1</v>
      </c>
      <c r="H1536" s="46">
        <v>3</v>
      </c>
      <c r="I1536" s="22"/>
      <c r="J1536" s="22">
        <f t="shared" si="176"/>
        <v>0</v>
      </c>
      <c r="K1536" s="22">
        <f t="shared" si="177"/>
        <v>0</v>
      </c>
    </row>
    <row r="1537" spans="2:14" ht="45" x14ac:dyDescent="0.25">
      <c r="B1537" s="49">
        <v>13009024</v>
      </c>
      <c r="C1537" s="13" t="s">
        <v>215</v>
      </c>
      <c r="D1537" s="13" t="s">
        <v>797</v>
      </c>
      <c r="E1537" s="36" t="s">
        <v>2710</v>
      </c>
      <c r="F1537" s="30" t="s">
        <v>755</v>
      </c>
      <c r="G1537" s="34" t="s">
        <v>1</v>
      </c>
      <c r="H1537" s="46">
        <v>19</v>
      </c>
      <c r="I1537" s="22"/>
      <c r="J1537" s="22">
        <f t="shared" si="176"/>
        <v>0</v>
      </c>
      <c r="K1537" s="22">
        <f t="shared" si="177"/>
        <v>0</v>
      </c>
    </row>
    <row r="1538" spans="2:14" ht="45" x14ac:dyDescent="0.25">
      <c r="B1538" s="49">
        <v>13009025</v>
      </c>
      <c r="C1538" s="13" t="s">
        <v>215</v>
      </c>
      <c r="D1538" s="13" t="s">
        <v>797</v>
      </c>
      <c r="E1538" s="36" t="s">
        <v>2711</v>
      </c>
      <c r="F1538" s="30" t="s">
        <v>756</v>
      </c>
      <c r="G1538" s="34" t="s">
        <v>1</v>
      </c>
      <c r="H1538" s="46">
        <v>3</v>
      </c>
      <c r="I1538" s="22"/>
      <c r="J1538" s="22">
        <f t="shared" si="176"/>
        <v>0</v>
      </c>
      <c r="K1538" s="22">
        <f t="shared" si="177"/>
        <v>0</v>
      </c>
    </row>
    <row r="1539" spans="2:14" ht="60" x14ac:dyDescent="0.25">
      <c r="B1539" s="49">
        <v>13009026</v>
      </c>
      <c r="C1539" s="13" t="s">
        <v>215</v>
      </c>
      <c r="D1539" s="13" t="s">
        <v>797</v>
      </c>
      <c r="E1539" s="36" t="s">
        <v>2712</v>
      </c>
      <c r="F1539" s="30" t="s">
        <v>757</v>
      </c>
      <c r="G1539" s="34" t="s">
        <v>619</v>
      </c>
      <c r="H1539" s="46">
        <v>21.75</v>
      </c>
      <c r="I1539" s="22"/>
      <c r="J1539" s="22">
        <f t="shared" si="176"/>
        <v>0</v>
      </c>
      <c r="K1539" s="22">
        <f t="shared" si="177"/>
        <v>0</v>
      </c>
    </row>
    <row r="1540" spans="2:14" ht="45" x14ac:dyDescent="0.25">
      <c r="B1540" s="49">
        <v>13009027</v>
      </c>
      <c r="C1540" s="13" t="s">
        <v>215</v>
      </c>
      <c r="D1540" s="13" t="s">
        <v>797</v>
      </c>
      <c r="E1540" s="36" t="s">
        <v>2713</v>
      </c>
      <c r="F1540" s="30" t="s">
        <v>701</v>
      </c>
      <c r="G1540" s="34" t="s">
        <v>17</v>
      </c>
      <c r="H1540" s="46">
        <v>1</v>
      </c>
      <c r="I1540" s="22"/>
      <c r="J1540" s="22">
        <f t="shared" si="176"/>
        <v>0</v>
      </c>
      <c r="K1540" s="22">
        <f t="shared" si="177"/>
        <v>0</v>
      </c>
    </row>
    <row r="1541" spans="2:14" ht="47.25" x14ac:dyDescent="0.25">
      <c r="B1541" s="33">
        <v>13010</v>
      </c>
      <c r="C1541" s="13"/>
      <c r="D1541" s="13"/>
      <c r="E1541" s="36"/>
      <c r="F1541" s="14" t="s">
        <v>790</v>
      </c>
      <c r="G1541" s="15"/>
      <c r="H1541" s="45"/>
      <c r="I1541" s="23"/>
      <c r="J1541" s="23">
        <f>SUM(J1542:J1563)</f>
        <v>0</v>
      </c>
      <c r="K1541" s="23">
        <f>SUM(K1542:K1563)</f>
        <v>0</v>
      </c>
      <c r="M1541" s="5"/>
      <c r="N1541" s="43"/>
    </row>
    <row r="1542" spans="2:14" ht="60" x14ac:dyDescent="0.25">
      <c r="B1542" s="49">
        <v>13010001</v>
      </c>
      <c r="C1542" s="13" t="s">
        <v>215</v>
      </c>
      <c r="D1542" s="13" t="s">
        <v>797</v>
      </c>
      <c r="E1542" s="36" t="s">
        <v>2714</v>
      </c>
      <c r="F1542" s="30" t="s">
        <v>791</v>
      </c>
      <c r="G1542" s="34" t="s">
        <v>17</v>
      </c>
      <c r="H1542" s="46">
        <v>2</v>
      </c>
      <c r="I1542" s="22"/>
      <c r="J1542" s="22">
        <f t="shared" ref="J1542:J1563" si="178">I1542*H1542</f>
        <v>0</v>
      </c>
      <c r="K1542" s="22">
        <f t="shared" ref="K1542:K1563" si="179">J1542*$S$2</f>
        <v>0</v>
      </c>
    </row>
    <row r="1543" spans="2:14" ht="60" x14ac:dyDescent="0.25">
      <c r="B1543" s="49">
        <v>13010002</v>
      </c>
      <c r="C1543" s="13" t="s">
        <v>215</v>
      </c>
      <c r="D1543" s="13" t="s">
        <v>797</v>
      </c>
      <c r="E1543" s="36" t="s">
        <v>2715</v>
      </c>
      <c r="F1543" s="30" t="s">
        <v>655</v>
      </c>
      <c r="G1543" s="34" t="s">
        <v>17</v>
      </c>
      <c r="H1543" s="46">
        <v>2</v>
      </c>
      <c r="I1543" s="22"/>
      <c r="J1543" s="22">
        <f t="shared" si="178"/>
        <v>0</v>
      </c>
      <c r="K1543" s="22">
        <f t="shared" si="179"/>
        <v>0</v>
      </c>
    </row>
    <row r="1544" spans="2:14" ht="60" x14ac:dyDescent="0.25">
      <c r="B1544" s="49">
        <v>13010003</v>
      </c>
      <c r="C1544" s="13" t="s">
        <v>215</v>
      </c>
      <c r="D1544" s="13" t="s">
        <v>797</v>
      </c>
      <c r="E1544" s="36" t="s">
        <v>2716</v>
      </c>
      <c r="F1544" s="30" t="s">
        <v>792</v>
      </c>
      <c r="G1544" s="34" t="s">
        <v>17</v>
      </c>
      <c r="H1544" s="46">
        <v>1</v>
      </c>
      <c r="I1544" s="22"/>
      <c r="J1544" s="22">
        <f t="shared" si="178"/>
        <v>0</v>
      </c>
      <c r="K1544" s="22">
        <f t="shared" si="179"/>
        <v>0</v>
      </c>
    </row>
    <row r="1545" spans="2:14" ht="60" x14ac:dyDescent="0.25">
      <c r="B1545" s="49">
        <v>13010004</v>
      </c>
      <c r="C1545" s="13" t="s">
        <v>215</v>
      </c>
      <c r="D1545" s="13" t="s">
        <v>797</v>
      </c>
      <c r="E1545" s="36" t="s">
        <v>2717</v>
      </c>
      <c r="F1545" s="30" t="s">
        <v>656</v>
      </c>
      <c r="G1545" s="34" t="s">
        <v>17</v>
      </c>
      <c r="H1545" s="46">
        <v>2</v>
      </c>
      <c r="I1545" s="22"/>
      <c r="J1545" s="22">
        <f t="shared" si="178"/>
        <v>0</v>
      </c>
      <c r="K1545" s="22">
        <f t="shared" si="179"/>
        <v>0</v>
      </c>
    </row>
    <row r="1546" spans="2:14" ht="60" x14ac:dyDescent="0.25">
      <c r="B1546" s="49">
        <v>13010005</v>
      </c>
      <c r="C1546" s="13" t="s">
        <v>215</v>
      </c>
      <c r="D1546" s="13" t="s">
        <v>797</v>
      </c>
      <c r="E1546" s="36" t="s">
        <v>2718</v>
      </c>
      <c r="F1546" s="30" t="s">
        <v>793</v>
      </c>
      <c r="G1546" s="34" t="s">
        <v>17</v>
      </c>
      <c r="H1546" s="46">
        <v>16</v>
      </c>
      <c r="I1546" s="22"/>
      <c r="J1546" s="22">
        <f t="shared" si="178"/>
        <v>0</v>
      </c>
      <c r="K1546" s="22">
        <f t="shared" si="179"/>
        <v>0</v>
      </c>
    </row>
    <row r="1547" spans="2:14" ht="60" x14ac:dyDescent="0.25">
      <c r="B1547" s="49">
        <v>13010006</v>
      </c>
      <c r="C1547" s="13" t="s">
        <v>215</v>
      </c>
      <c r="D1547" s="13" t="s">
        <v>797</v>
      </c>
      <c r="E1547" s="36" t="s">
        <v>2719</v>
      </c>
      <c r="F1547" s="30" t="s">
        <v>660</v>
      </c>
      <c r="G1547" s="34" t="s">
        <v>17</v>
      </c>
      <c r="H1547" s="46">
        <v>4</v>
      </c>
      <c r="I1547" s="22"/>
      <c r="J1547" s="22">
        <f t="shared" si="178"/>
        <v>0</v>
      </c>
      <c r="K1547" s="22">
        <f t="shared" si="179"/>
        <v>0</v>
      </c>
    </row>
    <row r="1548" spans="2:14" ht="60" x14ac:dyDescent="0.25">
      <c r="B1548" s="49">
        <v>13010007</v>
      </c>
      <c r="C1548" s="13" t="s">
        <v>215</v>
      </c>
      <c r="D1548" s="13" t="s">
        <v>797</v>
      </c>
      <c r="E1548" s="36" t="s">
        <v>2720</v>
      </c>
      <c r="F1548" s="30" t="s">
        <v>662</v>
      </c>
      <c r="G1548" s="34" t="s">
        <v>17</v>
      </c>
      <c r="H1548" s="46">
        <v>3</v>
      </c>
      <c r="I1548" s="22"/>
      <c r="J1548" s="22">
        <f t="shared" si="178"/>
        <v>0</v>
      </c>
      <c r="K1548" s="22">
        <f t="shared" si="179"/>
        <v>0</v>
      </c>
    </row>
    <row r="1549" spans="2:14" ht="60" x14ac:dyDescent="0.25">
      <c r="B1549" s="49">
        <v>13010008</v>
      </c>
      <c r="C1549" s="13" t="s">
        <v>215</v>
      </c>
      <c r="D1549" s="13" t="s">
        <v>797</v>
      </c>
      <c r="E1549" s="36" t="s">
        <v>2721</v>
      </c>
      <c r="F1549" s="30" t="s">
        <v>663</v>
      </c>
      <c r="G1549" s="34" t="s">
        <v>17</v>
      </c>
      <c r="H1549" s="46">
        <v>4</v>
      </c>
      <c r="I1549" s="22"/>
      <c r="J1549" s="22">
        <f t="shared" si="178"/>
        <v>0</v>
      </c>
      <c r="K1549" s="22">
        <f t="shared" si="179"/>
        <v>0</v>
      </c>
    </row>
    <row r="1550" spans="2:14" ht="60" x14ac:dyDescent="0.25">
      <c r="B1550" s="49">
        <v>13010009</v>
      </c>
      <c r="C1550" s="13" t="s">
        <v>215</v>
      </c>
      <c r="D1550" s="13" t="s">
        <v>797</v>
      </c>
      <c r="E1550" s="36" t="s">
        <v>2722</v>
      </c>
      <c r="F1550" s="30" t="s">
        <v>794</v>
      </c>
      <c r="G1550" s="34" t="s">
        <v>17</v>
      </c>
      <c r="H1550" s="46">
        <v>2</v>
      </c>
      <c r="I1550" s="22"/>
      <c r="J1550" s="22">
        <f t="shared" si="178"/>
        <v>0</v>
      </c>
      <c r="K1550" s="22">
        <f t="shared" si="179"/>
        <v>0</v>
      </c>
    </row>
    <row r="1551" spans="2:14" ht="60" x14ac:dyDescent="0.25">
      <c r="B1551" s="49">
        <v>13010010</v>
      </c>
      <c r="C1551" s="13" t="s">
        <v>215</v>
      </c>
      <c r="D1551" s="13" t="s">
        <v>797</v>
      </c>
      <c r="E1551" s="36" t="s">
        <v>2723</v>
      </c>
      <c r="F1551" s="30" t="s">
        <v>665</v>
      </c>
      <c r="G1551" s="34" t="s">
        <v>17</v>
      </c>
      <c r="H1551" s="46">
        <v>18</v>
      </c>
      <c r="I1551" s="22"/>
      <c r="J1551" s="22">
        <f t="shared" si="178"/>
        <v>0</v>
      </c>
      <c r="K1551" s="22">
        <f t="shared" si="179"/>
        <v>0</v>
      </c>
    </row>
    <row r="1552" spans="2:14" ht="60" x14ac:dyDescent="0.25">
      <c r="B1552" s="49">
        <v>13010011</v>
      </c>
      <c r="C1552" s="13" t="s">
        <v>215</v>
      </c>
      <c r="D1552" s="13" t="s">
        <v>797</v>
      </c>
      <c r="E1552" s="36" t="s">
        <v>2724</v>
      </c>
      <c r="F1552" s="30" t="s">
        <v>666</v>
      </c>
      <c r="G1552" s="34" t="s">
        <v>17</v>
      </c>
      <c r="H1552" s="46">
        <v>4</v>
      </c>
      <c r="I1552" s="22"/>
      <c r="J1552" s="22">
        <f t="shared" si="178"/>
        <v>0</v>
      </c>
      <c r="K1552" s="22">
        <f t="shared" si="179"/>
        <v>0</v>
      </c>
    </row>
    <row r="1553" spans="2:14" ht="60" x14ac:dyDescent="0.25">
      <c r="B1553" s="49">
        <v>13010012</v>
      </c>
      <c r="C1553" s="13" t="s">
        <v>215</v>
      </c>
      <c r="D1553" s="13" t="s">
        <v>797</v>
      </c>
      <c r="E1553" s="36" t="s">
        <v>2725</v>
      </c>
      <c r="F1553" s="30" t="s">
        <v>795</v>
      </c>
      <c r="G1553" s="34" t="s">
        <v>17</v>
      </c>
      <c r="H1553" s="46">
        <v>1</v>
      </c>
      <c r="I1553" s="22"/>
      <c r="J1553" s="22">
        <f t="shared" si="178"/>
        <v>0</v>
      </c>
      <c r="K1553" s="22">
        <f t="shared" si="179"/>
        <v>0</v>
      </c>
    </row>
    <row r="1554" spans="2:14" ht="45" x14ac:dyDescent="0.25">
      <c r="B1554" s="49">
        <v>13010013</v>
      </c>
      <c r="C1554" s="13" t="s">
        <v>215</v>
      </c>
      <c r="D1554" s="13" t="s">
        <v>797</v>
      </c>
      <c r="E1554" s="36" t="s">
        <v>2726</v>
      </c>
      <c r="F1554" s="30" t="s">
        <v>667</v>
      </c>
      <c r="G1554" s="13" t="s">
        <v>4</v>
      </c>
      <c r="H1554" s="46">
        <v>1</v>
      </c>
      <c r="I1554" s="22"/>
      <c r="J1554" s="22">
        <f t="shared" si="178"/>
        <v>0</v>
      </c>
      <c r="K1554" s="22">
        <f t="shared" si="179"/>
        <v>0</v>
      </c>
    </row>
    <row r="1555" spans="2:14" ht="45" x14ac:dyDescent="0.25">
      <c r="B1555" s="49">
        <v>13010014</v>
      </c>
      <c r="C1555" s="13" t="s">
        <v>215</v>
      </c>
      <c r="D1555" s="13" t="s">
        <v>797</v>
      </c>
      <c r="E1555" s="36" t="s">
        <v>2727</v>
      </c>
      <c r="F1555" s="30" t="s">
        <v>668</v>
      </c>
      <c r="G1555" s="13" t="s">
        <v>4</v>
      </c>
      <c r="H1555" s="46">
        <v>1</v>
      </c>
      <c r="I1555" s="22"/>
      <c r="J1555" s="22">
        <f t="shared" si="178"/>
        <v>0</v>
      </c>
      <c r="K1555" s="22">
        <f t="shared" si="179"/>
        <v>0</v>
      </c>
    </row>
    <row r="1556" spans="2:14" ht="45" x14ac:dyDescent="0.25">
      <c r="B1556" s="49">
        <v>13010015</v>
      </c>
      <c r="C1556" s="13" t="s">
        <v>214</v>
      </c>
      <c r="D1556" s="13" t="s">
        <v>797</v>
      </c>
      <c r="E1556" s="36" t="s">
        <v>2728</v>
      </c>
      <c r="F1556" s="30" t="s">
        <v>669</v>
      </c>
      <c r="G1556" s="13" t="s">
        <v>4</v>
      </c>
      <c r="H1556" s="46">
        <v>1</v>
      </c>
      <c r="I1556" s="22"/>
      <c r="J1556" s="22">
        <f t="shared" si="178"/>
        <v>0</v>
      </c>
      <c r="K1556" s="22">
        <f t="shared" si="179"/>
        <v>0</v>
      </c>
    </row>
    <row r="1557" spans="2:14" ht="45" x14ac:dyDescent="0.25">
      <c r="B1557" s="49">
        <v>13010016</v>
      </c>
      <c r="C1557" s="13" t="s">
        <v>214</v>
      </c>
      <c r="D1557" s="13" t="s">
        <v>1099</v>
      </c>
      <c r="E1557" s="36" t="s">
        <v>2729</v>
      </c>
      <c r="F1557" s="51" t="s">
        <v>571</v>
      </c>
      <c r="G1557" s="13" t="s">
        <v>4</v>
      </c>
      <c r="H1557" s="46">
        <v>1</v>
      </c>
      <c r="I1557" s="22"/>
      <c r="J1557" s="22">
        <f t="shared" si="178"/>
        <v>0</v>
      </c>
      <c r="K1557" s="22">
        <f t="shared" si="179"/>
        <v>0</v>
      </c>
    </row>
    <row r="1558" spans="2:14" ht="45" x14ac:dyDescent="0.25">
      <c r="B1558" s="49">
        <v>13010017</v>
      </c>
      <c r="C1558" s="13" t="s">
        <v>214</v>
      </c>
      <c r="D1558" s="13" t="s">
        <v>1099</v>
      </c>
      <c r="E1558" s="36" t="s">
        <v>2730</v>
      </c>
      <c r="F1558" s="51" t="s">
        <v>575</v>
      </c>
      <c r="G1558" s="13" t="s">
        <v>4</v>
      </c>
      <c r="H1558" s="46">
        <v>1</v>
      </c>
      <c r="I1558" s="22"/>
      <c r="J1558" s="22">
        <f t="shared" si="178"/>
        <v>0</v>
      </c>
      <c r="K1558" s="22">
        <f t="shared" si="179"/>
        <v>0</v>
      </c>
    </row>
    <row r="1559" spans="2:14" ht="45" x14ac:dyDescent="0.25">
      <c r="B1559" s="49">
        <v>13010018</v>
      </c>
      <c r="C1559" s="13" t="s">
        <v>214</v>
      </c>
      <c r="D1559" s="13" t="s">
        <v>1099</v>
      </c>
      <c r="E1559" s="36" t="s">
        <v>2731</v>
      </c>
      <c r="F1559" s="51" t="s">
        <v>572</v>
      </c>
      <c r="G1559" s="13" t="s">
        <v>4</v>
      </c>
      <c r="H1559" s="46">
        <v>1</v>
      </c>
      <c r="I1559" s="22"/>
      <c r="J1559" s="22">
        <f t="shared" si="178"/>
        <v>0</v>
      </c>
      <c r="K1559" s="22">
        <f t="shared" si="179"/>
        <v>0</v>
      </c>
    </row>
    <row r="1560" spans="2:14" ht="45" x14ac:dyDescent="0.25">
      <c r="B1560" s="49">
        <v>13010019</v>
      </c>
      <c r="C1560" s="13" t="s">
        <v>214</v>
      </c>
      <c r="D1560" s="13" t="s">
        <v>1099</v>
      </c>
      <c r="E1560" s="36" t="s">
        <v>2732</v>
      </c>
      <c r="F1560" s="51" t="s">
        <v>576</v>
      </c>
      <c r="G1560" s="13" t="s">
        <v>4</v>
      </c>
      <c r="H1560" s="46">
        <v>1</v>
      </c>
      <c r="I1560" s="22"/>
      <c r="J1560" s="22">
        <f t="shared" si="178"/>
        <v>0</v>
      </c>
      <c r="K1560" s="22">
        <f t="shared" si="179"/>
        <v>0</v>
      </c>
    </row>
    <row r="1561" spans="2:14" ht="45" x14ac:dyDescent="0.25">
      <c r="B1561" s="49">
        <v>13010020</v>
      </c>
      <c r="C1561" s="13" t="s">
        <v>214</v>
      </c>
      <c r="D1561" s="13" t="s">
        <v>1099</v>
      </c>
      <c r="E1561" s="36" t="s">
        <v>2733</v>
      </c>
      <c r="F1561" s="51" t="s">
        <v>573</v>
      </c>
      <c r="G1561" s="13" t="s">
        <v>4</v>
      </c>
      <c r="H1561" s="46">
        <v>1</v>
      </c>
      <c r="I1561" s="22"/>
      <c r="J1561" s="22">
        <f t="shared" si="178"/>
        <v>0</v>
      </c>
      <c r="K1561" s="22">
        <f t="shared" si="179"/>
        <v>0</v>
      </c>
    </row>
    <row r="1562" spans="2:14" ht="45" x14ac:dyDescent="0.25">
      <c r="B1562" s="49">
        <v>13010021</v>
      </c>
      <c r="C1562" s="13" t="s">
        <v>214</v>
      </c>
      <c r="D1562" s="13" t="s">
        <v>1099</v>
      </c>
      <c r="E1562" s="36" t="s">
        <v>2734</v>
      </c>
      <c r="F1562" s="51" t="s">
        <v>574</v>
      </c>
      <c r="G1562" s="13" t="s">
        <v>4</v>
      </c>
      <c r="H1562" s="46">
        <v>1</v>
      </c>
      <c r="I1562" s="22"/>
      <c r="J1562" s="22">
        <f t="shared" si="178"/>
        <v>0</v>
      </c>
      <c r="K1562" s="22">
        <f t="shared" si="179"/>
        <v>0</v>
      </c>
    </row>
    <row r="1563" spans="2:14" ht="60" x14ac:dyDescent="0.25">
      <c r="B1563" s="49">
        <v>13010022</v>
      </c>
      <c r="C1563" s="13" t="s">
        <v>214</v>
      </c>
      <c r="D1563" s="13" t="s">
        <v>1099</v>
      </c>
      <c r="E1563" s="36" t="s">
        <v>2735</v>
      </c>
      <c r="F1563" s="51" t="s">
        <v>569</v>
      </c>
      <c r="G1563" s="13" t="s">
        <v>4</v>
      </c>
      <c r="H1563" s="46">
        <v>1</v>
      </c>
      <c r="I1563" s="22"/>
      <c r="J1563" s="22">
        <f t="shared" si="178"/>
        <v>0</v>
      </c>
      <c r="K1563" s="22">
        <f t="shared" si="179"/>
        <v>0</v>
      </c>
    </row>
    <row r="1564" spans="2:14" ht="47.25" x14ac:dyDescent="0.25">
      <c r="B1564" s="16">
        <v>14</v>
      </c>
      <c r="C1564" s="18"/>
      <c r="D1564" s="18"/>
      <c r="E1564" s="39"/>
      <c r="F1564" s="17" t="s">
        <v>410</v>
      </c>
      <c r="G1564" s="18"/>
      <c r="H1564" s="44"/>
      <c r="I1564" s="25"/>
      <c r="J1564" s="25">
        <f>SUM(J1565:J1689)/2</f>
        <v>0</v>
      </c>
      <c r="K1564" s="25">
        <f>J1564*$S$1</f>
        <v>0</v>
      </c>
      <c r="M1564" s="5"/>
      <c r="N1564" s="43"/>
    </row>
    <row r="1565" spans="2:14" ht="47.25" x14ac:dyDescent="0.25">
      <c r="B1565" s="33">
        <v>14001</v>
      </c>
      <c r="C1565" s="15"/>
      <c r="D1565" s="15"/>
      <c r="E1565" s="36"/>
      <c r="F1565" s="14" t="s">
        <v>388</v>
      </c>
      <c r="G1565" s="15"/>
      <c r="H1565" s="45"/>
      <c r="I1565" s="23"/>
      <c r="J1565" s="23">
        <f>SUM(J1566:J1568)</f>
        <v>0</v>
      </c>
      <c r="K1565" s="23">
        <f>SUM(K1566:K1568)</f>
        <v>0</v>
      </c>
      <c r="M1565" s="5"/>
      <c r="N1565" s="43"/>
    </row>
    <row r="1566" spans="2:14" ht="60" x14ac:dyDescent="0.25">
      <c r="B1566" s="49">
        <v>14001001</v>
      </c>
      <c r="C1566" s="13" t="s">
        <v>214</v>
      </c>
      <c r="D1566" s="13" t="s">
        <v>797</v>
      </c>
      <c r="E1566" s="36" t="s">
        <v>2736</v>
      </c>
      <c r="F1566" s="30" t="s">
        <v>1291</v>
      </c>
      <c r="G1566" s="34" t="s">
        <v>1</v>
      </c>
      <c r="H1566" s="46">
        <v>28</v>
      </c>
      <c r="I1566" s="22"/>
      <c r="J1566" s="22">
        <f t="shared" ref="J1566:J1568" si="180">I1566*H1566</f>
        <v>0</v>
      </c>
      <c r="K1566" s="22">
        <f t="shared" ref="K1566:K1568" si="181">J1566*$O$1</f>
        <v>0</v>
      </c>
    </row>
    <row r="1567" spans="2:14" ht="60" x14ac:dyDescent="0.25">
      <c r="B1567" s="49">
        <v>14001002</v>
      </c>
      <c r="C1567" s="13" t="s">
        <v>214</v>
      </c>
      <c r="D1567" s="13" t="s">
        <v>797</v>
      </c>
      <c r="E1567" s="36" t="s">
        <v>2737</v>
      </c>
      <c r="F1567" s="30" t="s">
        <v>1292</v>
      </c>
      <c r="G1567" s="34" t="s">
        <v>1</v>
      </c>
      <c r="H1567" s="46">
        <v>4</v>
      </c>
      <c r="I1567" s="22"/>
      <c r="J1567" s="22">
        <f t="shared" si="180"/>
        <v>0</v>
      </c>
      <c r="K1567" s="22">
        <f t="shared" si="181"/>
        <v>0</v>
      </c>
    </row>
    <row r="1568" spans="2:14" ht="75" x14ac:dyDescent="0.25">
      <c r="B1568" s="49">
        <v>14001003</v>
      </c>
      <c r="C1568" s="13" t="s">
        <v>214</v>
      </c>
      <c r="D1568" s="13" t="s">
        <v>797</v>
      </c>
      <c r="E1568" s="36" t="s">
        <v>2738</v>
      </c>
      <c r="F1568" s="30" t="s">
        <v>1293</v>
      </c>
      <c r="G1568" s="34" t="s">
        <v>1</v>
      </c>
      <c r="H1568" s="46">
        <v>1</v>
      </c>
      <c r="I1568" s="22"/>
      <c r="J1568" s="22">
        <f t="shared" si="180"/>
        <v>0</v>
      </c>
      <c r="K1568" s="22">
        <f t="shared" si="181"/>
        <v>0</v>
      </c>
    </row>
    <row r="1569" spans="2:14" ht="47.25" x14ac:dyDescent="0.25">
      <c r="B1569" s="33">
        <v>14002</v>
      </c>
      <c r="C1569" s="15"/>
      <c r="D1569" s="15"/>
      <c r="E1569" s="36"/>
      <c r="F1569" s="14" t="s">
        <v>1294</v>
      </c>
      <c r="G1569" s="15"/>
      <c r="H1569" s="45"/>
      <c r="I1569" s="23"/>
      <c r="J1569" s="23">
        <f>SUM(J1570:J1576)</f>
        <v>0</v>
      </c>
      <c r="K1569" s="23">
        <f>SUM(K1570:K1576)</f>
        <v>0</v>
      </c>
      <c r="M1569" s="5"/>
      <c r="N1569" s="43"/>
    </row>
    <row r="1570" spans="2:14" ht="60" x14ac:dyDescent="0.25">
      <c r="B1570" s="49">
        <v>14002001</v>
      </c>
      <c r="C1570" s="13" t="s">
        <v>214</v>
      </c>
      <c r="D1570" s="13" t="s">
        <v>797</v>
      </c>
      <c r="E1570" s="36" t="s">
        <v>2739</v>
      </c>
      <c r="F1570" s="30" t="s">
        <v>1295</v>
      </c>
      <c r="G1570" s="34" t="s">
        <v>1</v>
      </c>
      <c r="H1570" s="46">
        <v>1</v>
      </c>
      <c r="I1570" s="22"/>
      <c r="J1570" s="22">
        <f t="shared" ref="J1570:J1576" si="182">I1570*H1570</f>
        <v>0</v>
      </c>
      <c r="K1570" s="22">
        <f t="shared" ref="K1570:K1576" si="183">J1570*$O$1</f>
        <v>0</v>
      </c>
    </row>
    <row r="1571" spans="2:14" ht="60" x14ac:dyDescent="0.25">
      <c r="B1571" s="49">
        <v>14002002</v>
      </c>
      <c r="C1571" s="13" t="s">
        <v>214</v>
      </c>
      <c r="D1571" s="13" t="s">
        <v>797</v>
      </c>
      <c r="E1571" s="36" t="s">
        <v>2740</v>
      </c>
      <c r="F1571" s="30" t="s">
        <v>1296</v>
      </c>
      <c r="G1571" s="34" t="s">
        <v>1</v>
      </c>
      <c r="H1571" s="46">
        <v>5</v>
      </c>
      <c r="I1571" s="22"/>
      <c r="J1571" s="22">
        <f t="shared" si="182"/>
        <v>0</v>
      </c>
      <c r="K1571" s="22">
        <f t="shared" si="183"/>
        <v>0</v>
      </c>
    </row>
    <row r="1572" spans="2:14" ht="60" x14ac:dyDescent="0.25">
      <c r="B1572" s="49">
        <v>14002003</v>
      </c>
      <c r="C1572" s="13" t="s">
        <v>214</v>
      </c>
      <c r="D1572" s="13" t="s">
        <v>797</v>
      </c>
      <c r="E1572" s="36" t="s">
        <v>2741</v>
      </c>
      <c r="F1572" s="30" t="s">
        <v>1297</v>
      </c>
      <c r="G1572" s="34" t="s">
        <v>1</v>
      </c>
      <c r="H1572" s="46">
        <v>5</v>
      </c>
      <c r="I1572" s="22"/>
      <c r="J1572" s="22">
        <f t="shared" si="182"/>
        <v>0</v>
      </c>
      <c r="K1572" s="22">
        <f t="shared" si="183"/>
        <v>0</v>
      </c>
    </row>
    <row r="1573" spans="2:14" ht="45" x14ac:dyDescent="0.25">
      <c r="B1573" s="49">
        <v>14002004</v>
      </c>
      <c r="C1573" s="13" t="s">
        <v>214</v>
      </c>
      <c r="D1573" s="13" t="s">
        <v>797</v>
      </c>
      <c r="E1573" s="36" t="s">
        <v>2742</v>
      </c>
      <c r="F1573" s="30" t="s">
        <v>1298</v>
      </c>
      <c r="G1573" s="34" t="s">
        <v>1</v>
      </c>
      <c r="H1573" s="46">
        <v>2</v>
      </c>
      <c r="I1573" s="22"/>
      <c r="J1573" s="22">
        <f t="shared" si="182"/>
        <v>0</v>
      </c>
      <c r="K1573" s="22">
        <f t="shared" si="183"/>
        <v>0</v>
      </c>
    </row>
    <row r="1574" spans="2:14" ht="75" x14ac:dyDescent="0.25">
      <c r="B1574" s="49">
        <v>14002005</v>
      </c>
      <c r="C1574" s="13" t="s">
        <v>214</v>
      </c>
      <c r="D1574" s="13" t="s">
        <v>797</v>
      </c>
      <c r="E1574" s="36" t="s">
        <v>2743</v>
      </c>
      <c r="F1574" s="30" t="s">
        <v>1299</v>
      </c>
      <c r="G1574" s="34" t="s">
        <v>1</v>
      </c>
      <c r="H1574" s="46">
        <v>1</v>
      </c>
      <c r="I1574" s="22"/>
      <c r="J1574" s="22">
        <f t="shared" si="182"/>
        <v>0</v>
      </c>
      <c r="K1574" s="22">
        <f t="shared" si="183"/>
        <v>0</v>
      </c>
    </row>
    <row r="1575" spans="2:14" ht="60" x14ac:dyDescent="0.25">
      <c r="B1575" s="49">
        <v>14002006</v>
      </c>
      <c r="C1575" s="13" t="s">
        <v>214</v>
      </c>
      <c r="D1575" s="13" t="s">
        <v>797</v>
      </c>
      <c r="E1575" s="36" t="s">
        <v>2744</v>
      </c>
      <c r="F1575" s="30" t="s">
        <v>1300</v>
      </c>
      <c r="G1575" s="34" t="s">
        <v>1</v>
      </c>
      <c r="H1575" s="46">
        <v>1</v>
      </c>
      <c r="I1575" s="22"/>
      <c r="J1575" s="22">
        <f t="shared" si="182"/>
        <v>0</v>
      </c>
      <c r="K1575" s="22">
        <f t="shared" si="183"/>
        <v>0</v>
      </c>
    </row>
    <row r="1576" spans="2:14" ht="60" x14ac:dyDescent="0.25">
      <c r="B1576" s="49">
        <v>14002007</v>
      </c>
      <c r="C1576" s="13" t="s">
        <v>214</v>
      </c>
      <c r="D1576" s="13" t="s">
        <v>797</v>
      </c>
      <c r="E1576" s="36" t="s">
        <v>2745</v>
      </c>
      <c r="F1576" s="30" t="s">
        <v>1301</v>
      </c>
      <c r="G1576" s="34" t="s">
        <v>1</v>
      </c>
      <c r="H1576" s="46">
        <v>1</v>
      </c>
      <c r="I1576" s="22"/>
      <c r="J1576" s="22">
        <f t="shared" si="182"/>
        <v>0</v>
      </c>
      <c r="K1576" s="22">
        <f t="shared" si="183"/>
        <v>0</v>
      </c>
    </row>
    <row r="1577" spans="2:14" ht="47.25" x14ac:dyDescent="0.25">
      <c r="B1577" s="33">
        <v>14003</v>
      </c>
      <c r="C1577" s="15"/>
      <c r="D1577" s="15"/>
      <c r="E1577" s="36"/>
      <c r="F1577" s="14" t="s">
        <v>1302</v>
      </c>
      <c r="G1577" s="15"/>
      <c r="H1577" s="45"/>
      <c r="I1577" s="23"/>
      <c r="J1577" s="23">
        <f>SUM(J1578:J1580)</f>
        <v>0</v>
      </c>
      <c r="K1577" s="23">
        <f>SUM(K1578:K1580)</f>
        <v>0</v>
      </c>
      <c r="M1577" s="5"/>
      <c r="N1577" s="43"/>
    </row>
    <row r="1578" spans="2:14" ht="60" x14ac:dyDescent="0.25">
      <c r="B1578" s="49">
        <v>14003001</v>
      </c>
      <c r="C1578" s="13" t="s">
        <v>214</v>
      </c>
      <c r="D1578" s="13" t="s">
        <v>797</v>
      </c>
      <c r="E1578" s="36" t="s">
        <v>2746</v>
      </c>
      <c r="F1578" s="30" t="s">
        <v>1303</v>
      </c>
      <c r="G1578" s="34" t="s">
        <v>1</v>
      </c>
      <c r="H1578" s="46">
        <v>31</v>
      </c>
      <c r="I1578" s="22"/>
      <c r="J1578" s="22">
        <f t="shared" ref="J1578:J1580" si="184">I1578*H1578</f>
        <v>0</v>
      </c>
      <c r="K1578" s="22">
        <f t="shared" ref="K1578:K1580" si="185">J1578*$O$1</f>
        <v>0</v>
      </c>
    </row>
    <row r="1579" spans="2:14" ht="45" x14ac:dyDescent="0.25">
      <c r="B1579" s="49">
        <v>14003002</v>
      </c>
      <c r="C1579" s="13" t="s">
        <v>214</v>
      </c>
      <c r="D1579" s="13" t="s">
        <v>797</v>
      </c>
      <c r="E1579" s="36" t="s">
        <v>2747</v>
      </c>
      <c r="F1579" s="30" t="s">
        <v>1304</v>
      </c>
      <c r="G1579" s="34" t="s">
        <v>1</v>
      </c>
      <c r="H1579" s="46">
        <v>15</v>
      </c>
      <c r="I1579" s="22"/>
      <c r="J1579" s="22">
        <f t="shared" si="184"/>
        <v>0</v>
      </c>
      <c r="K1579" s="22">
        <f t="shared" si="185"/>
        <v>0</v>
      </c>
    </row>
    <row r="1580" spans="2:14" ht="60" x14ac:dyDescent="0.25">
      <c r="B1580" s="49">
        <v>14003003</v>
      </c>
      <c r="C1580" s="13" t="s">
        <v>214</v>
      </c>
      <c r="D1580" s="13" t="s">
        <v>797</v>
      </c>
      <c r="E1580" s="36" t="s">
        <v>2748</v>
      </c>
      <c r="F1580" s="30" t="s">
        <v>1305</v>
      </c>
      <c r="G1580" s="34" t="s">
        <v>1</v>
      </c>
      <c r="H1580" s="46">
        <v>2</v>
      </c>
      <c r="I1580" s="22"/>
      <c r="J1580" s="22">
        <f t="shared" si="184"/>
        <v>0</v>
      </c>
      <c r="K1580" s="22">
        <f t="shared" si="185"/>
        <v>0</v>
      </c>
    </row>
    <row r="1581" spans="2:14" ht="47.25" x14ac:dyDescent="0.25">
      <c r="B1581" s="33">
        <v>14004</v>
      </c>
      <c r="C1581" s="15"/>
      <c r="D1581" s="15"/>
      <c r="E1581" s="36"/>
      <c r="F1581" s="14" t="s">
        <v>1306</v>
      </c>
      <c r="G1581" s="15"/>
      <c r="H1581" s="45"/>
      <c r="I1581" s="23"/>
      <c r="J1581" s="23">
        <f>SUM(J1582:J1606)</f>
        <v>0</v>
      </c>
      <c r="K1581" s="23">
        <f>SUM(K1582:K1606)</f>
        <v>0</v>
      </c>
      <c r="M1581" s="5"/>
      <c r="N1581" s="43"/>
    </row>
    <row r="1582" spans="2:14" ht="75" x14ac:dyDescent="0.25">
      <c r="B1582" s="49">
        <v>14004001</v>
      </c>
      <c r="C1582" s="13" t="s">
        <v>215</v>
      </c>
      <c r="D1582" s="13" t="s">
        <v>797</v>
      </c>
      <c r="E1582" s="36" t="s">
        <v>2749</v>
      </c>
      <c r="F1582" s="30" t="s">
        <v>1307</v>
      </c>
      <c r="G1582" s="34" t="s">
        <v>1</v>
      </c>
      <c r="H1582" s="46">
        <v>7</v>
      </c>
      <c r="I1582" s="22"/>
      <c r="J1582" s="22">
        <f t="shared" ref="J1582:J1606" si="186">I1582*H1582</f>
        <v>0</v>
      </c>
      <c r="K1582" s="22">
        <f t="shared" ref="K1582:K1606" si="187">J1582*$O$1</f>
        <v>0</v>
      </c>
    </row>
    <row r="1583" spans="2:14" ht="75" x14ac:dyDescent="0.25">
      <c r="B1583" s="49">
        <v>14004002</v>
      </c>
      <c r="C1583" s="13" t="s">
        <v>215</v>
      </c>
      <c r="D1583" s="13" t="s">
        <v>797</v>
      </c>
      <c r="E1583" s="36" t="s">
        <v>2750</v>
      </c>
      <c r="F1583" s="30" t="s">
        <v>1308</v>
      </c>
      <c r="G1583" s="34" t="s">
        <v>1</v>
      </c>
      <c r="H1583" s="46">
        <v>4</v>
      </c>
      <c r="I1583" s="22"/>
      <c r="J1583" s="22">
        <f t="shared" si="186"/>
        <v>0</v>
      </c>
      <c r="K1583" s="22">
        <f t="shared" si="187"/>
        <v>0</v>
      </c>
    </row>
    <row r="1584" spans="2:14" ht="75" x14ac:dyDescent="0.25">
      <c r="B1584" s="49">
        <v>14004003</v>
      </c>
      <c r="C1584" s="13" t="s">
        <v>215</v>
      </c>
      <c r="D1584" s="13" t="s">
        <v>797</v>
      </c>
      <c r="E1584" s="36" t="s">
        <v>2751</v>
      </c>
      <c r="F1584" s="30" t="s">
        <v>1309</v>
      </c>
      <c r="G1584" s="34" t="s">
        <v>1</v>
      </c>
      <c r="H1584" s="46">
        <v>8</v>
      </c>
      <c r="I1584" s="22"/>
      <c r="J1584" s="22">
        <f t="shared" si="186"/>
        <v>0</v>
      </c>
      <c r="K1584" s="22">
        <f t="shared" si="187"/>
        <v>0</v>
      </c>
    </row>
    <row r="1585" spans="2:11" ht="75" x14ac:dyDescent="0.25">
      <c r="B1585" s="49">
        <v>14004004</v>
      </c>
      <c r="C1585" s="13" t="s">
        <v>215</v>
      </c>
      <c r="D1585" s="13" t="s">
        <v>797</v>
      </c>
      <c r="E1585" s="36" t="s">
        <v>2752</v>
      </c>
      <c r="F1585" s="30" t="s">
        <v>1310</v>
      </c>
      <c r="G1585" s="34" t="s">
        <v>1</v>
      </c>
      <c r="H1585" s="46">
        <v>1</v>
      </c>
      <c r="I1585" s="22"/>
      <c r="J1585" s="22">
        <f t="shared" si="186"/>
        <v>0</v>
      </c>
      <c r="K1585" s="22">
        <f t="shared" si="187"/>
        <v>0</v>
      </c>
    </row>
    <row r="1586" spans="2:11" ht="75" x14ac:dyDescent="0.25">
      <c r="B1586" s="49">
        <v>14004005</v>
      </c>
      <c r="C1586" s="13" t="s">
        <v>215</v>
      </c>
      <c r="D1586" s="13" t="s">
        <v>797</v>
      </c>
      <c r="E1586" s="36" t="s">
        <v>2753</v>
      </c>
      <c r="F1586" s="30" t="s">
        <v>1311</v>
      </c>
      <c r="G1586" s="34" t="s">
        <v>1</v>
      </c>
      <c r="H1586" s="46">
        <v>1</v>
      </c>
      <c r="I1586" s="22"/>
      <c r="J1586" s="22">
        <f t="shared" si="186"/>
        <v>0</v>
      </c>
      <c r="K1586" s="22">
        <f t="shared" si="187"/>
        <v>0</v>
      </c>
    </row>
    <row r="1587" spans="2:11" ht="75" x14ac:dyDescent="0.25">
      <c r="B1587" s="49">
        <v>14004006</v>
      </c>
      <c r="C1587" s="13" t="s">
        <v>215</v>
      </c>
      <c r="D1587" s="13" t="s">
        <v>797</v>
      </c>
      <c r="E1587" s="36" t="s">
        <v>2754</v>
      </c>
      <c r="F1587" s="30" t="s">
        <v>1312</v>
      </c>
      <c r="G1587" s="34" t="s">
        <v>1</v>
      </c>
      <c r="H1587" s="46">
        <v>1</v>
      </c>
      <c r="I1587" s="22"/>
      <c r="J1587" s="22">
        <f t="shared" si="186"/>
        <v>0</v>
      </c>
      <c r="K1587" s="22">
        <f t="shared" si="187"/>
        <v>0</v>
      </c>
    </row>
    <row r="1588" spans="2:11" ht="75" x14ac:dyDescent="0.25">
      <c r="B1588" s="49">
        <v>14004007</v>
      </c>
      <c r="C1588" s="13" t="s">
        <v>215</v>
      </c>
      <c r="D1588" s="13" t="s">
        <v>797</v>
      </c>
      <c r="E1588" s="36" t="s">
        <v>2755</v>
      </c>
      <c r="F1588" s="30" t="s">
        <v>1313</v>
      </c>
      <c r="G1588" s="34" t="s">
        <v>1</v>
      </c>
      <c r="H1588" s="46">
        <v>1</v>
      </c>
      <c r="I1588" s="22"/>
      <c r="J1588" s="22">
        <f t="shared" si="186"/>
        <v>0</v>
      </c>
      <c r="K1588" s="22">
        <f t="shared" si="187"/>
        <v>0</v>
      </c>
    </row>
    <row r="1589" spans="2:11" ht="75" x14ac:dyDescent="0.25">
      <c r="B1589" s="49">
        <v>14004008</v>
      </c>
      <c r="C1589" s="13" t="s">
        <v>215</v>
      </c>
      <c r="D1589" s="13" t="s">
        <v>797</v>
      </c>
      <c r="E1589" s="36" t="s">
        <v>2756</v>
      </c>
      <c r="F1589" s="30" t="s">
        <v>1314</v>
      </c>
      <c r="G1589" s="34" t="s">
        <v>1</v>
      </c>
      <c r="H1589" s="46">
        <v>1</v>
      </c>
      <c r="I1589" s="22"/>
      <c r="J1589" s="22">
        <f t="shared" si="186"/>
        <v>0</v>
      </c>
      <c r="K1589" s="22">
        <f t="shared" si="187"/>
        <v>0</v>
      </c>
    </row>
    <row r="1590" spans="2:11" ht="75" x14ac:dyDescent="0.25">
      <c r="B1590" s="49">
        <v>14004009</v>
      </c>
      <c r="C1590" s="13" t="s">
        <v>215</v>
      </c>
      <c r="D1590" s="13" t="s">
        <v>797</v>
      </c>
      <c r="E1590" s="36" t="s">
        <v>2757</v>
      </c>
      <c r="F1590" s="30" t="s">
        <v>1315</v>
      </c>
      <c r="G1590" s="34" t="s">
        <v>1</v>
      </c>
      <c r="H1590" s="46">
        <v>3</v>
      </c>
      <c r="I1590" s="22"/>
      <c r="J1590" s="22">
        <f t="shared" si="186"/>
        <v>0</v>
      </c>
      <c r="K1590" s="22">
        <f t="shared" si="187"/>
        <v>0</v>
      </c>
    </row>
    <row r="1591" spans="2:11" ht="75" x14ac:dyDescent="0.25">
      <c r="B1591" s="49">
        <v>14004010</v>
      </c>
      <c r="C1591" s="13" t="s">
        <v>215</v>
      </c>
      <c r="D1591" s="13" t="s">
        <v>797</v>
      </c>
      <c r="E1591" s="36" t="s">
        <v>2758</v>
      </c>
      <c r="F1591" s="30" t="s">
        <v>1316</v>
      </c>
      <c r="G1591" s="34" t="s">
        <v>1</v>
      </c>
      <c r="H1591" s="46">
        <v>12</v>
      </c>
      <c r="I1591" s="22"/>
      <c r="J1591" s="22">
        <f t="shared" si="186"/>
        <v>0</v>
      </c>
      <c r="K1591" s="22">
        <f t="shared" si="187"/>
        <v>0</v>
      </c>
    </row>
    <row r="1592" spans="2:11" ht="75" x14ac:dyDescent="0.25">
      <c r="B1592" s="49">
        <v>14004011</v>
      </c>
      <c r="C1592" s="13" t="s">
        <v>215</v>
      </c>
      <c r="D1592" s="13" t="s">
        <v>797</v>
      </c>
      <c r="E1592" s="36" t="s">
        <v>2759</v>
      </c>
      <c r="F1592" s="30" t="s">
        <v>1317</v>
      </c>
      <c r="G1592" s="34" t="s">
        <v>1</v>
      </c>
      <c r="H1592" s="46">
        <v>1</v>
      </c>
      <c r="I1592" s="22"/>
      <c r="J1592" s="22">
        <f t="shared" si="186"/>
        <v>0</v>
      </c>
      <c r="K1592" s="22">
        <f t="shared" si="187"/>
        <v>0</v>
      </c>
    </row>
    <row r="1593" spans="2:11" ht="90" x14ac:dyDescent="0.25">
      <c r="B1593" s="49">
        <v>14004012</v>
      </c>
      <c r="C1593" s="13" t="s">
        <v>215</v>
      </c>
      <c r="D1593" s="13" t="s">
        <v>797</v>
      </c>
      <c r="E1593" s="36" t="s">
        <v>2760</v>
      </c>
      <c r="F1593" s="30" t="s">
        <v>1318</v>
      </c>
      <c r="G1593" s="34" t="s">
        <v>1</v>
      </c>
      <c r="H1593" s="46">
        <v>1</v>
      </c>
      <c r="I1593" s="22"/>
      <c r="J1593" s="22">
        <f t="shared" si="186"/>
        <v>0</v>
      </c>
      <c r="K1593" s="22">
        <f t="shared" si="187"/>
        <v>0</v>
      </c>
    </row>
    <row r="1594" spans="2:11" ht="90" x14ac:dyDescent="0.25">
      <c r="B1594" s="49">
        <v>14004013</v>
      </c>
      <c r="C1594" s="13" t="s">
        <v>215</v>
      </c>
      <c r="D1594" s="13" t="s">
        <v>797</v>
      </c>
      <c r="E1594" s="36" t="s">
        <v>2761</v>
      </c>
      <c r="F1594" s="30" t="s">
        <v>1319</v>
      </c>
      <c r="G1594" s="34" t="s">
        <v>1</v>
      </c>
      <c r="H1594" s="46">
        <v>1</v>
      </c>
      <c r="I1594" s="22"/>
      <c r="J1594" s="22">
        <f t="shared" si="186"/>
        <v>0</v>
      </c>
      <c r="K1594" s="22">
        <f t="shared" si="187"/>
        <v>0</v>
      </c>
    </row>
    <row r="1595" spans="2:11" ht="75" x14ac:dyDescent="0.25">
      <c r="B1595" s="49">
        <v>14004014</v>
      </c>
      <c r="C1595" s="13" t="s">
        <v>215</v>
      </c>
      <c r="D1595" s="13" t="s">
        <v>797</v>
      </c>
      <c r="E1595" s="36" t="s">
        <v>2762</v>
      </c>
      <c r="F1595" s="30" t="s">
        <v>1320</v>
      </c>
      <c r="G1595" s="34" t="s">
        <v>1</v>
      </c>
      <c r="H1595" s="46">
        <v>1</v>
      </c>
      <c r="I1595" s="22"/>
      <c r="J1595" s="22">
        <f t="shared" si="186"/>
        <v>0</v>
      </c>
      <c r="K1595" s="22">
        <f t="shared" si="187"/>
        <v>0</v>
      </c>
    </row>
    <row r="1596" spans="2:11" ht="75" x14ac:dyDescent="0.25">
      <c r="B1596" s="49">
        <v>14004015</v>
      </c>
      <c r="C1596" s="13" t="s">
        <v>215</v>
      </c>
      <c r="D1596" s="13" t="s">
        <v>797</v>
      </c>
      <c r="E1596" s="36" t="s">
        <v>2763</v>
      </c>
      <c r="F1596" s="30" t="s">
        <v>1321</v>
      </c>
      <c r="G1596" s="34" t="s">
        <v>1</v>
      </c>
      <c r="H1596" s="46">
        <v>4</v>
      </c>
      <c r="I1596" s="22"/>
      <c r="J1596" s="22">
        <f t="shared" si="186"/>
        <v>0</v>
      </c>
      <c r="K1596" s="22">
        <f t="shared" si="187"/>
        <v>0</v>
      </c>
    </row>
    <row r="1597" spans="2:11" ht="75" x14ac:dyDescent="0.25">
      <c r="B1597" s="49">
        <v>14004016</v>
      </c>
      <c r="C1597" s="13" t="s">
        <v>215</v>
      </c>
      <c r="D1597" s="13" t="s">
        <v>797</v>
      </c>
      <c r="E1597" s="36" t="s">
        <v>2764</v>
      </c>
      <c r="F1597" s="30" t="s">
        <v>1322</v>
      </c>
      <c r="G1597" s="34" t="s">
        <v>1</v>
      </c>
      <c r="H1597" s="46">
        <v>1</v>
      </c>
      <c r="I1597" s="22"/>
      <c r="J1597" s="22">
        <f t="shared" si="186"/>
        <v>0</v>
      </c>
      <c r="K1597" s="22">
        <f t="shared" si="187"/>
        <v>0</v>
      </c>
    </row>
    <row r="1598" spans="2:11" ht="75" x14ac:dyDescent="0.25">
      <c r="B1598" s="49">
        <v>14004017</v>
      </c>
      <c r="C1598" s="13" t="s">
        <v>215</v>
      </c>
      <c r="D1598" s="13" t="s">
        <v>797</v>
      </c>
      <c r="E1598" s="36" t="s">
        <v>2765</v>
      </c>
      <c r="F1598" s="30" t="s">
        <v>1323</v>
      </c>
      <c r="G1598" s="34" t="s">
        <v>1</v>
      </c>
      <c r="H1598" s="46">
        <v>3</v>
      </c>
      <c r="I1598" s="22"/>
      <c r="J1598" s="22">
        <f t="shared" si="186"/>
        <v>0</v>
      </c>
      <c r="K1598" s="22">
        <f t="shared" si="187"/>
        <v>0</v>
      </c>
    </row>
    <row r="1599" spans="2:11" ht="75" x14ac:dyDescent="0.25">
      <c r="B1599" s="49">
        <v>14004018</v>
      </c>
      <c r="C1599" s="13" t="s">
        <v>215</v>
      </c>
      <c r="D1599" s="13" t="s">
        <v>797</v>
      </c>
      <c r="E1599" s="36" t="s">
        <v>2766</v>
      </c>
      <c r="F1599" s="30" t="s">
        <v>1324</v>
      </c>
      <c r="G1599" s="34" t="s">
        <v>1</v>
      </c>
      <c r="H1599" s="46">
        <v>2</v>
      </c>
      <c r="I1599" s="22"/>
      <c r="J1599" s="22">
        <f t="shared" si="186"/>
        <v>0</v>
      </c>
      <c r="K1599" s="22">
        <f t="shared" si="187"/>
        <v>0</v>
      </c>
    </row>
    <row r="1600" spans="2:11" ht="75" x14ac:dyDescent="0.25">
      <c r="B1600" s="49">
        <v>14004019</v>
      </c>
      <c r="C1600" s="13" t="s">
        <v>215</v>
      </c>
      <c r="D1600" s="13" t="s">
        <v>797</v>
      </c>
      <c r="E1600" s="36" t="s">
        <v>2767</v>
      </c>
      <c r="F1600" s="30" t="s">
        <v>1325</v>
      </c>
      <c r="G1600" s="34" t="s">
        <v>1</v>
      </c>
      <c r="H1600" s="46">
        <v>3</v>
      </c>
      <c r="I1600" s="22"/>
      <c r="J1600" s="22">
        <f t="shared" si="186"/>
        <v>0</v>
      </c>
      <c r="K1600" s="22">
        <f t="shared" si="187"/>
        <v>0</v>
      </c>
    </row>
    <row r="1601" spans="2:14" ht="75" x14ac:dyDescent="0.25">
      <c r="B1601" s="49">
        <v>14004020</v>
      </c>
      <c r="C1601" s="13" t="s">
        <v>215</v>
      </c>
      <c r="D1601" s="13" t="s">
        <v>797</v>
      </c>
      <c r="E1601" s="36" t="s">
        <v>2768</v>
      </c>
      <c r="F1601" s="30" t="s">
        <v>1326</v>
      </c>
      <c r="G1601" s="34" t="s">
        <v>1</v>
      </c>
      <c r="H1601" s="46">
        <v>2</v>
      </c>
      <c r="I1601" s="22"/>
      <c r="J1601" s="22">
        <f t="shared" si="186"/>
        <v>0</v>
      </c>
      <c r="K1601" s="22">
        <f t="shared" si="187"/>
        <v>0</v>
      </c>
    </row>
    <row r="1602" spans="2:14" ht="75" x14ac:dyDescent="0.25">
      <c r="B1602" s="49">
        <v>14004021</v>
      </c>
      <c r="C1602" s="13" t="s">
        <v>215</v>
      </c>
      <c r="D1602" s="13" t="s">
        <v>797</v>
      </c>
      <c r="E1602" s="36" t="s">
        <v>2769</v>
      </c>
      <c r="F1602" s="30" t="s">
        <v>1327</v>
      </c>
      <c r="G1602" s="34" t="s">
        <v>1</v>
      </c>
      <c r="H1602" s="46">
        <v>16</v>
      </c>
      <c r="I1602" s="22"/>
      <c r="J1602" s="22">
        <f t="shared" si="186"/>
        <v>0</v>
      </c>
      <c r="K1602" s="22">
        <f t="shared" si="187"/>
        <v>0</v>
      </c>
    </row>
    <row r="1603" spans="2:14" ht="75" x14ac:dyDescent="0.25">
      <c r="B1603" s="49">
        <v>14004022</v>
      </c>
      <c r="C1603" s="13" t="s">
        <v>215</v>
      </c>
      <c r="D1603" s="13" t="s">
        <v>797</v>
      </c>
      <c r="E1603" s="36" t="s">
        <v>2770</v>
      </c>
      <c r="F1603" s="30" t="s">
        <v>1328</v>
      </c>
      <c r="G1603" s="34" t="s">
        <v>1</v>
      </c>
      <c r="H1603" s="46">
        <v>1</v>
      </c>
      <c r="I1603" s="22"/>
      <c r="J1603" s="22">
        <f t="shared" si="186"/>
        <v>0</v>
      </c>
      <c r="K1603" s="22">
        <f t="shared" si="187"/>
        <v>0</v>
      </c>
    </row>
    <row r="1604" spans="2:14" ht="75" x14ac:dyDescent="0.25">
      <c r="B1604" s="49">
        <v>14004023</v>
      </c>
      <c r="C1604" s="13" t="s">
        <v>215</v>
      </c>
      <c r="D1604" s="13" t="s">
        <v>797</v>
      </c>
      <c r="E1604" s="36" t="s">
        <v>2771</v>
      </c>
      <c r="F1604" s="30" t="s">
        <v>1329</v>
      </c>
      <c r="G1604" s="34" t="s">
        <v>1</v>
      </c>
      <c r="H1604" s="46">
        <v>3</v>
      </c>
      <c r="I1604" s="22"/>
      <c r="J1604" s="22">
        <f t="shared" si="186"/>
        <v>0</v>
      </c>
      <c r="K1604" s="22">
        <f t="shared" si="187"/>
        <v>0</v>
      </c>
    </row>
    <row r="1605" spans="2:14" ht="75" x14ac:dyDescent="0.25">
      <c r="B1605" s="49">
        <v>14004024</v>
      </c>
      <c r="C1605" s="13" t="s">
        <v>215</v>
      </c>
      <c r="D1605" s="13" t="s">
        <v>797</v>
      </c>
      <c r="E1605" s="36" t="s">
        <v>2772</v>
      </c>
      <c r="F1605" s="30" t="s">
        <v>1330</v>
      </c>
      <c r="G1605" s="34" t="s">
        <v>1</v>
      </c>
      <c r="H1605" s="46">
        <v>4</v>
      </c>
      <c r="I1605" s="22"/>
      <c r="J1605" s="22">
        <f t="shared" si="186"/>
        <v>0</v>
      </c>
      <c r="K1605" s="22">
        <f t="shared" si="187"/>
        <v>0</v>
      </c>
    </row>
    <row r="1606" spans="2:14" ht="45" x14ac:dyDescent="0.25">
      <c r="B1606" s="49">
        <v>14004025</v>
      </c>
      <c r="C1606" s="13" t="s">
        <v>215</v>
      </c>
      <c r="D1606" s="13" t="s">
        <v>797</v>
      </c>
      <c r="E1606" s="36" t="s">
        <v>2773</v>
      </c>
      <c r="F1606" s="30" t="s">
        <v>1331</v>
      </c>
      <c r="G1606" s="34" t="s">
        <v>1</v>
      </c>
      <c r="H1606" s="46">
        <v>1.0249999999999999</v>
      </c>
      <c r="I1606" s="22"/>
      <c r="J1606" s="22">
        <f t="shared" si="186"/>
        <v>0</v>
      </c>
      <c r="K1606" s="22">
        <f t="shared" si="187"/>
        <v>0</v>
      </c>
    </row>
    <row r="1607" spans="2:14" ht="47.25" x14ac:dyDescent="0.25">
      <c r="B1607" s="33">
        <v>14005</v>
      </c>
      <c r="C1607" s="15"/>
      <c r="D1607" s="15"/>
      <c r="E1607" s="36"/>
      <c r="F1607" s="14" t="s">
        <v>1332</v>
      </c>
      <c r="G1607" s="15"/>
      <c r="H1607" s="45"/>
      <c r="I1607" s="23"/>
      <c r="J1607" s="23">
        <f>SUM(J1608:J1613)</f>
        <v>0</v>
      </c>
      <c r="K1607" s="23">
        <f>SUM(K1608:K1613)</f>
        <v>0</v>
      </c>
      <c r="M1607" s="5"/>
      <c r="N1607" s="43"/>
    </row>
    <row r="1608" spans="2:14" ht="75" x14ac:dyDescent="0.25">
      <c r="B1608" s="49">
        <v>14005001</v>
      </c>
      <c r="C1608" s="13" t="s">
        <v>214</v>
      </c>
      <c r="D1608" s="13" t="s">
        <v>797</v>
      </c>
      <c r="E1608" s="36" t="s">
        <v>2774</v>
      </c>
      <c r="F1608" s="30" t="s">
        <v>494</v>
      </c>
      <c r="G1608" s="34" t="s">
        <v>1</v>
      </c>
      <c r="H1608" s="46">
        <v>10</v>
      </c>
      <c r="I1608" s="22"/>
      <c r="J1608" s="22">
        <f t="shared" ref="J1608:J1613" si="188">I1608*H1608</f>
        <v>0</v>
      </c>
      <c r="K1608" s="22">
        <f t="shared" ref="K1608:K1613" si="189">J1608*$O$1</f>
        <v>0</v>
      </c>
    </row>
    <row r="1609" spans="2:14" ht="75" x14ac:dyDescent="0.25">
      <c r="B1609" s="49">
        <v>14005002</v>
      </c>
      <c r="C1609" s="13" t="s">
        <v>214</v>
      </c>
      <c r="D1609" s="13" t="s">
        <v>797</v>
      </c>
      <c r="E1609" s="36" t="s">
        <v>2775</v>
      </c>
      <c r="F1609" s="30" t="s">
        <v>1333</v>
      </c>
      <c r="G1609" s="34" t="s">
        <v>1</v>
      </c>
      <c r="H1609" s="46">
        <v>3</v>
      </c>
      <c r="I1609" s="22"/>
      <c r="J1609" s="22">
        <f t="shared" si="188"/>
        <v>0</v>
      </c>
      <c r="K1609" s="22">
        <f t="shared" si="189"/>
        <v>0</v>
      </c>
    </row>
    <row r="1610" spans="2:14" ht="75" x14ac:dyDescent="0.25">
      <c r="B1610" s="49">
        <v>14005003</v>
      </c>
      <c r="C1610" s="13" t="s">
        <v>214</v>
      </c>
      <c r="D1610" s="13" t="s">
        <v>797</v>
      </c>
      <c r="E1610" s="36" t="s">
        <v>2776</v>
      </c>
      <c r="F1610" s="30" t="s">
        <v>1334</v>
      </c>
      <c r="G1610" s="34" t="s">
        <v>1</v>
      </c>
      <c r="H1610" s="46">
        <v>1</v>
      </c>
      <c r="I1610" s="22"/>
      <c r="J1610" s="22">
        <f t="shared" si="188"/>
        <v>0</v>
      </c>
      <c r="K1610" s="22">
        <f t="shared" si="189"/>
        <v>0</v>
      </c>
    </row>
    <row r="1611" spans="2:14" ht="45" x14ac:dyDescent="0.25">
      <c r="B1611" s="49">
        <v>14005004</v>
      </c>
      <c r="C1611" s="13" t="s">
        <v>215</v>
      </c>
      <c r="D1611" s="13" t="s">
        <v>797</v>
      </c>
      <c r="E1611" s="36" t="s">
        <v>2777</v>
      </c>
      <c r="F1611" s="30" t="s">
        <v>1335</v>
      </c>
      <c r="G1611" s="34" t="s">
        <v>1</v>
      </c>
      <c r="H1611" s="46">
        <v>13</v>
      </c>
      <c r="I1611" s="22"/>
      <c r="J1611" s="22">
        <f t="shared" si="188"/>
        <v>0</v>
      </c>
      <c r="K1611" s="22">
        <f t="shared" si="189"/>
        <v>0</v>
      </c>
    </row>
    <row r="1612" spans="2:14" ht="45" x14ac:dyDescent="0.25">
      <c r="B1612" s="49">
        <v>14005005</v>
      </c>
      <c r="C1612" s="13" t="s">
        <v>215</v>
      </c>
      <c r="D1612" s="13" t="s">
        <v>799</v>
      </c>
      <c r="E1612" s="36">
        <v>11057</v>
      </c>
      <c r="F1612" s="30" t="s">
        <v>1336</v>
      </c>
      <c r="G1612" s="34" t="s">
        <v>1</v>
      </c>
      <c r="H1612" s="46">
        <v>26</v>
      </c>
      <c r="I1612" s="22"/>
      <c r="J1612" s="22">
        <f t="shared" si="188"/>
        <v>0</v>
      </c>
      <c r="K1612" s="22">
        <f t="shared" si="189"/>
        <v>0</v>
      </c>
    </row>
    <row r="1613" spans="2:14" ht="45" x14ac:dyDescent="0.25">
      <c r="B1613" s="49">
        <v>14005006</v>
      </c>
      <c r="C1613" s="13" t="s">
        <v>215</v>
      </c>
      <c r="D1613" s="13" t="s">
        <v>799</v>
      </c>
      <c r="E1613" s="36">
        <v>4375</v>
      </c>
      <c r="F1613" s="30" t="s">
        <v>1337</v>
      </c>
      <c r="G1613" s="34" t="s">
        <v>1</v>
      </c>
      <c r="H1613" s="46">
        <v>26</v>
      </c>
      <c r="I1613" s="22"/>
      <c r="J1613" s="22">
        <f t="shared" si="188"/>
        <v>0</v>
      </c>
      <c r="K1613" s="22">
        <f t="shared" si="189"/>
        <v>0</v>
      </c>
    </row>
    <row r="1614" spans="2:14" ht="47.25" x14ac:dyDescent="0.25">
      <c r="B1614" s="33">
        <v>14006</v>
      </c>
      <c r="C1614" s="15"/>
      <c r="D1614" s="15"/>
      <c r="E1614" s="36"/>
      <c r="F1614" s="14" t="s">
        <v>1338</v>
      </c>
      <c r="G1614" s="15"/>
      <c r="H1614" s="45"/>
      <c r="I1614" s="23"/>
      <c r="J1614" s="23">
        <f>SUM(J1615:J1653)</f>
        <v>0</v>
      </c>
      <c r="K1614" s="23">
        <f>SUM(K1615:K1653)</f>
        <v>0</v>
      </c>
      <c r="M1614" s="5"/>
      <c r="N1614" s="43"/>
    </row>
    <row r="1615" spans="2:14" ht="75" x14ac:dyDescent="0.25">
      <c r="B1615" s="49">
        <v>14006001</v>
      </c>
      <c r="C1615" s="13" t="s">
        <v>214</v>
      </c>
      <c r="D1615" s="13" t="s">
        <v>797</v>
      </c>
      <c r="E1615" s="36" t="s">
        <v>2778</v>
      </c>
      <c r="F1615" s="30" t="s">
        <v>1339</v>
      </c>
      <c r="G1615" s="34" t="s">
        <v>1</v>
      </c>
      <c r="H1615" s="46">
        <v>1</v>
      </c>
      <c r="I1615" s="22"/>
      <c r="J1615" s="22">
        <f t="shared" ref="J1615:J1653" si="190">I1615*H1615</f>
        <v>0</v>
      </c>
      <c r="K1615" s="22">
        <f t="shared" ref="K1615:K1653" si="191">J1615*$O$1</f>
        <v>0</v>
      </c>
    </row>
    <row r="1616" spans="2:14" ht="45" x14ac:dyDescent="0.25">
      <c r="B1616" s="49">
        <v>14006002</v>
      </c>
      <c r="C1616" s="13" t="s">
        <v>215</v>
      </c>
      <c r="D1616" s="13" t="s">
        <v>797</v>
      </c>
      <c r="E1616" s="36" t="s">
        <v>2779</v>
      </c>
      <c r="F1616" s="30" t="s">
        <v>1340</v>
      </c>
      <c r="G1616" s="34" t="s">
        <v>1</v>
      </c>
      <c r="H1616" s="46">
        <v>1</v>
      </c>
      <c r="I1616" s="22"/>
      <c r="J1616" s="22">
        <f t="shared" si="190"/>
        <v>0</v>
      </c>
      <c r="K1616" s="22">
        <f t="shared" si="191"/>
        <v>0</v>
      </c>
    </row>
    <row r="1617" spans="2:11" ht="45" x14ac:dyDescent="0.25">
      <c r="B1617" s="49">
        <v>14006003</v>
      </c>
      <c r="C1617" s="13" t="s">
        <v>215</v>
      </c>
      <c r="D1617" s="13" t="s">
        <v>797</v>
      </c>
      <c r="E1617" s="36" t="s">
        <v>2780</v>
      </c>
      <c r="F1617" s="30" t="s">
        <v>1341</v>
      </c>
      <c r="G1617" s="34" t="s">
        <v>1</v>
      </c>
      <c r="H1617" s="46">
        <v>1</v>
      </c>
      <c r="I1617" s="22"/>
      <c r="J1617" s="22">
        <f t="shared" si="190"/>
        <v>0</v>
      </c>
      <c r="K1617" s="22">
        <f t="shared" si="191"/>
        <v>0</v>
      </c>
    </row>
    <row r="1618" spans="2:11" ht="45" x14ac:dyDescent="0.25">
      <c r="B1618" s="49">
        <v>14006004</v>
      </c>
      <c r="C1618" s="13" t="s">
        <v>215</v>
      </c>
      <c r="D1618" s="13" t="s">
        <v>797</v>
      </c>
      <c r="E1618" s="36" t="s">
        <v>2781</v>
      </c>
      <c r="F1618" s="30" t="s">
        <v>1342</v>
      </c>
      <c r="G1618" s="34" t="s">
        <v>1</v>
      </c>
      <c r="H1618" s="46">
        <v>1</v>
      </c>
      <c r="I1618" s="22"/>
      <c r="J1618" s="22">
        <f t="shared" si="190"/>
        <v>0</v>
      </c>
      <c r="K1618" s="22">
        <f t="shared" si="191"/>
        <v>0</v>
      </c>
    </row>
    <row r="1619" spans="2:11" ht="75" x14ac:dyDescent="0.25">
      <c r="B1619" s="49">
        <v>14006005</v>
      </c>
      <c r="C1619" s="13" t="s">
        <v>215</v>
      </c>
      <c r="D1619" s="13" t="s">
        <v>797</v>
      </c>
      <c r="E1619" s="36" t="s">
        <v>2782</v>
      </c>
      <c r="F1619" s="30" t="s">
        <v>1343</v>
      </c>
      <c r="G1619" s="34" t="s">
        <v>1</v>
      </c>
      <c r="H1619" s="46">
        <v>1</v>
      </c>
      <c r="I1619" s="22"/>
      <c r="J1619" s="22">
        <f t="shared" si="190"/>
        <v>0</v>
      </c>
      <c r="K1619" s="22">
        <f t="shared" si="191"/>
        <v>0</v>
      </c>
    </row>
    <row r="1620" spans="2:11" ht="45" x14ac:dyDescent="0.25">
      <c r="B1620" s="49">
        <v>14006006</v>
      </c>
      <c r="C1620" s="13" t="s">
        <v>214</v>
      </c>
      <c r="D1620" s="13" t="s">
        <v>797</v>
      </c>
      <c r="E1620" s="36" t="s">
        <v>2783</v>
      </c>
      <c r="F1620" s="30" t="s">
        <v>1344</v>
      </c>
      <c r="G1620" s="34" t="s">
        <v>1</v>
      </c>
      <c r="H1620" s="46">
        <v>1</v>
      </c>
      <c r="I1620" s="22"/>
      <c r="J1620" s="22">
        <f t="shared" si="190"/>
        <v>0</v>
      </c>
      <c r="K1620" s="22">
        <f t="shared" si="191"/>
        <v>0</v>
      </c>
    </row>
    <row r="1621" spans="2:11" ht="45" x14ac:dyDescent="0.25">
      <c r="B1621" s="49">
        <v>14006007</v>
      </c>
      <c r="C1621" s="13" t="s">
        <v>215</v>
      </c>
      <c r="D1621" s="13" t="s">
        <v>797</v>
      </c>
      <c r="E1621" s="36" t="s">
        <v>2784</v>
      </c>
      <c r="F1621" s="30" t="s">
        <v>1345</v>
      </c>
      <c r="G1621" s="34" t="s">
        <v>1</v>
      </c>
      <c r="H1621" s="46">
        <v>1</v>
      </c>
      <c r="I1621" s="22"/>
      <c r="J1621" s="22">
        <f t="shared" si="190"/>
        <v>0</v>
      </c>
      <c r="K1621" s="22">
        <f t="shared" si="191"/>
        <v>0</v>
      </c>
    </row>
    <row r="1622" spans="2:11" ht="45" x14ac:dyDescent="0.25">
      <c r="B1622" s="49">
        <v>14006008</v>
      </c>
      <c r="C1622" s="13" t="s">
        <v>214</v>
      </c>
      <c r="D1622" s="13" t="s">
        <v>797</v>
      </c>
      <c r="E1622" s="36" t="s">
        <v>2785</v>
      </c>
      <c r="F1622" s="30" t="s">
        <v>1346</v>
      </c>
      <c r="G1622" s="34" t="s">
        <v>2</v>
      </c>
      <c r="H1622" s="46">
        <v>6</v>
      </c>
      <c r="I1622" s="22"/>
      <c r="J1622" s="22">
        <f t="shared" si="190"/>
        <v>0</v>
      </c>
      <c r="K1622" s="22">
        <f t="shared" si="191"/>
        <v>0</v>
      </c>
    </row>
    <row r="1623" spans="2:11" ht="45" x14ac:dyDescent="0.25">
      <c r="B1623" s="49">
        <v>14006009</v>
      </c>
      <c r="C1623" s="13" t="s">
        <v>214</v>
      </c>
      <c r="D1623" s="13" t="s">
        <v>797</v>
      </c>
      <c r="E1623" s="36" t="s">
        <v>2786</v>
      </c>
      <c r="F1623" s="30" t="s">
        <v>1347</v>
      </c>
      <c r="G1623" s="34" t="s">
        <v>2</v>
      </c>
      <c r="H1623" s="46">
        <v>6</v>
      </c>
      <c r="I1623" s="22"/>
      <c r="J1623" s="22">
        <f t="shared" si="190"/>
        <v>0</v>
      </c>
      <c r="K1623" s="22">
        <f t="shared" si="191"/>
        <v>0</v>
      </c>
    </row>
    <row r="1624" spans="2:11" ht="45" x14ac:dyDescent="0.25">
      <c r="B1624" s="49">
        <v>14006010</v>
      </c>
      <c r="C1624" s="13" t="s">
        <v>214</v>
      </c>
      <c r="D1624" s="13" t="s">
        <v>797</v>
      </c>
      <c r="E1624" s="36" t="s">
        <v>2787</v>
      </c>
      <c r="F1624" s="30" t="s">
        <v>495</v>
      </c>
      <c r="G1624" s="34" t="s">
        <v>2</v>
      </c>
      <c r="H1624" s="46">
        <v>73.680000000000007</v>
      </c>
      <c r="I1624" s="22"/>
      <c r="J1624" s="22">
        <f t="shared" si="190"/>
        <v>0</v>
      </c>
      <c r="K1624" s="22">
        <f t="shared" si="191"/>
        <v>0</v>
      </c>
    </row>
    <row r="1625" spans="2:11" ht="45" x14ac:dyDescent="0.25">
      <c r="B1625" s="49">
        <v>14006011</v>
      </c>
      <c r="C1625" s="13" t="s">
        <v>215</v>
      </c>
      <c r="D1625" s="13" t="s">
        <v>797</v>
      </c>
      <c r="E1625" s="36" t="s">
        <v>2788</v>
      </c>
      <c r="F1625" s="30" t="s">
        <v>414</v>
      </c>
      <c r="G1625" s="34" t="s">
        <v>1</v>
      </c>
      <c r="H1625" s="46">
        <v>5</v>
      </c>
      <c r="I1625" s="22"/>
      <c r="J1625" s="22">
        <f t="shared" si="190"/>
        <v>0</v>
      </c>
      <c r="K1625" s="22">
        <f t="shared" si="191"/>
        <v>0</v>
      </c>
    </row>
    <row r="1626" spans="2:11" ht="45" x14ac:dyDescent="0.25">
      <c r="B1626" s="49">
        <v>14006012</v>
      </c>
      <c r="C1626" s="13" t="s">
        <v>215</v>
      </c>
      <c r="D1626" s="13" t="s">
        <v>797</v>
      </c>
      <c r="E1626" s="36" t="s">
        <v>2789</v>
      </c>
      <c r="F1626" s="30" t="s">
        <v>1348</v>
      </c>
      <c r="G1626" s="34" t="s">
        <v>1</v>
      </c>
      <c r="H1626" s="46">
        <v>5</v>
      </c>
      <c r="I1626" s="22"/>
      <c r="J1626" s="22">
        <f t="shared" si="190"/>
        <v>0</v>
      </c>
      <c r="K1626" s="22">
        <f t="shared" si="191"/>
        <v>0</v>
      </c>
    </row>
    <row r="1627" spans="2:11" ht="45" x14ac:dyDescent="0.25">
      <c r="B1627" s="49">
        <v>14006013</v>
      </c>
      <c r="C1627" s="13" t="s">
        <v>215</v>
      </c>
      <c r="D1627" s="13" t="s">
        <v>797</v>
      </c>
      <c r="E1627" s="36" t="s">
        <v>2790</v>
      </c>
      <c r="F1627" s="30" t="s">
        <v>496</v>
      </c>
      <c r="G1627" s="34" t="s">
        <v>1</v>
      </c>
      <c r="H1627" s="46">
        <v>1</v>
      </c>
      <c r="I1627" s="22"/>
      <c r="J1627" s="22">
        <f t="shared" si="190"/>
        <v>0</v>
      </c>
      <c r="K1627" s="22">
        <f t="shared" si="191"/>
        <v>0</v>
      </c>
    </row>
    <row r="1628" spans="2:11" ht="45" x14ac:dyDescent="0.25">
      <c r="B1628" s="49">
        <v>14006014</v>
      </c>
      <c r="C1628" s="13" t="s">
        <v>215</v>
      </c>
      <c r="D1628" s="13" t="s">
        <v>797</v>
      </c>
      <c r="E1628" s="36" t="s">
        <v>2791</v>
      </c>
      <c r="F1628" s="30" t="s">
        <v>1349</v>
      </c>
      <c r="G1628" s="34" t="s">
        <v>1</v>
      </c>
      <c r="H1628" s="46">
        <v>7</v>
      </c>
      <c r="I1628" s="22"/>
      <c r="J1628" s="22">
        <f t="shared" si="190"/>
        <v>0</v>
      </c>
      <c r="K1628" s="22">
        <f t="shared" si="191"/>
        <v>0</v>
      </c>
    </row>
    <row r="1629" spans="2:11" ht="45" x14ac:dyDescent="0.25">
      <c r="B1629" s="49">
        <v>14006015</v>
      </c>
      <c r="C1629" s="13" t="s">
        <v>215</v>
      </c>
      <c r="D1629" s="13" t="s">
        <v>797</v>
      </c>
      <c r="E1629" s="36" t="s">
        <v>2792</v>
      </c>
      <c r="F1629" s="30" t="s">
        <v>411</v>
      </c>
      <c r="G1629" s="34" t="s">
        <v>1</v>
      </c>
      <c r="H1629" s="46">
        <v>1</v>
      </c>
      <c r="I1629" s="22"/>
      <c r="J1629" s="22">
        <f t="shared" si="190"/>
        <v>0</v>
      </c>
      <c r="K1629" s="22">
        <f t="shared" si="191"/>
        <v>0</v>
      </c>
    </row>
    <row r="1630" spans="2:11" ht="45" x14ac:dyDescent="0.25">
      <c r="B1630" s="49">
        <v>14006016</v>
      </c>
      <c r="C1630" s="13" t="s">
        <v>215</v>
      </c>
      <c r="D1630" s="13" t="s">
        <v>797</v>
      </c>
      <c r="E1630" s="36" t="s">
        <v>2793</v>
      </c>
      <c r="F1630" s="30" t="s">
        <v>412</v>
      </c>
      <c r="G1630" s="34" t="s">
        <v>1</v>
      </c>
      <c r="H1630" s="46">
        <v>2</v>
      </c>
      <c r="I1630" s="22"/>
      <c r="J1630" s="22">
        <f t="shared" si="190"/>
        <v>0</v>
      </c>
      <c r="K1630" s="22">
        <f t="shared" si="191"/>
        <v>0</v>
      </c>
    </row>
    <row r="1631" spans="2:11" ht="45" x14ac:dyDescent="0.25">
      <c r="B1631" s="49">
        <v>14006017</v>
      </c>
      <c r="C1631" s="13" t="s">
        <v>215</v>
      </c>
      <c r="D1631" s="13" t="s">
        <v>797</v>
      </c>
      <c r="E1631" s="36" t="s">
        <v>2794</v>
      </c>
      <c r="F1631" s="30" t="s">
        <v>413</v>
      </c>
      <c r="G1631" s="34" t="s">
        <v>1</v>
      </c>
      <c r="H1631" s="46">
        <v>10</v>
      </c>
      <c r="I1631" s="22"/>
      <c r="J1631" s="22">
        <f t="shared" si="190"/>
        <v>0</v>
      </c>
      <c r="K1631" s="22">
        <f t="shared" si="191"/>
        <v>0</v>
      </c>
    </row>
    <row r="1632" spans="2:11" ht="45" x14ac:dyDescent="0.25">
      <c r="B1632" s="49">
        <v>14006018</v>
      </c>
      <c r="C1632" s="13" t="s">
        <v>215</v>
      </c>
      <c r="D1632" s="13" t="s">
        <v>797</v>
      </c>
      <c r="E1632" s="36" t="s">
        <v>2795</v>
      </c>
      <c r="F1632" s="30" t="s">
        <v>415</v>
      </c>
      <c r="G1632" s="34" t="s">
        <v>1</v>
      </c>
      <c r="H1632" s="46">
        <v>2</v>
      </c>
      <c r="I1632" s="22"/>
      <c r="J1632" s="22">
        <f t="shared" si="190"/>
        <v>0</v>
      </c>
      <c r="K1632" s="22">
        <f t="shared" si="191"/>
        <v>0</v>
      </c>
    </row>
    <row r="1633" spans="2:11" ht="45" x14ac:dyDescent="0.25">
      <c r="B1633" s="49">
        <v>14006019</v>
      </c>
      <c r="C1633" s="13" t="s">
        <v>215</v>
      </c>
      <c r="D1633" s="13" t="s">
        <v>797</v>
      </c>
      <c r="E1633" s="36" t="s">
        <v>2796</v>
      </c>
      <c r="F1633" s="30" t="s">
        <v>416</v>
      </c>
      <c r="G1633" s="34" t="s">
        <v>1</v>
      </c>
      <c r="H1633" s="46">
        <v>1</v>
      </c>
      <c r="I1633" s="22"/>
      <c r="J1633" s="22">
        <f t="shared" si="190"/>
        <v>0</v>
      </c>
      <c r="K1633" s="22">
        <f t="shared" si="191"/>
        <v>0</v>
      </c>
    </row>
    <row r="1634" spans="2:11" ht="60" x14ac:dyDescent="0.25">
      <c r="B1634" s="49">
        <v>14006020</v>
      </c>
      <c r="C1634" s="13" t="s">
        <v>215</v>
      </c>
      <c r="D1634" s="13" t="s">
        <v>797</v>
      </c>
      <c r="E1634" s="36" t="s">
        <v>2797</v>
      </c>
      <c r="F1634" s="30" t="s">
        <v>417</v>
      </c>
      <c r="G1634" s="34" t="s">
        <v>1</v>
      </c>
      <c r="H1634" s="46">
        <v>3</v>
      </c>
      <c r="I1634" s="22"/>
      <c r="J1634" s="22">
        <f t="shared" si="190"/>
        <v>0</v>
      </c>
      <c r="K1634" s="22">
        <f t="shared" si="191"/>
        <v>0</v>
      </c>
    </row>
    <row r="1635" spans="2:11" ht="45" x14ac:dyDescent="0.25">
      <c r="B1635" s="49">
        <v>14006021</v>
      </c>
      <c r="C1635" s="13" t="s">
        <v>215</v>
      </c>
      <c r="D1635" s="13" t="s">
        <v>797</v>
      </c>
      <c r="E1635" s="36" t="s">
        <v>2798</v>
      </c>
      <c r="F1635" s="30" t="s">
        <v>418</v>
      </c>
      <c r="G1635" s="34" t="s">
        <v>1</v>
      </c>
      <c r="H1635" s="46">
        <v>1</v>
      </c>
      <c r="I1635" s="22"/>
      <c r="J1635" s="22">
        <f t="shared" si="190"/>
        <v>0</v>
      </c>
      <c r="K1635" s="22">
        <f t="shared" si="191"/>
        <v>0</v>
      </c>
    </row>
    <row r="1636" spans="2:11" ht="45" x14ac:dyDescent="0.25">
      <c r="B1636" s="49">
        <v>14006022</v>
      </c>
      <c r="C1636" s="13" t="s">
        <v>215</v>
      </c>
      <c r="D1636" s="13" t="s">
        <v>797</v>
      </c>
      <c r="E1636" s="36" t="s">
        <v>2799</v>
      </c>
      <c r="F1636" s="30" t="s">
        <v>1350</v>
      </c>
      <c r="G1636" s="34" t="s">
        <v>1</v>
      </c>
      <c r="H1636" s="46">
        <v>16</v>
      </c>
      <c r="I1636" s="22"/>
      <c r="J1636" s="22">
        <f t="shared" si="190"/>
        <v>0</v>
      </c>
      <c r="K1636" s="22">
        <f t="shared" si="191"/>
        <v>0</v>
      </c>
    </row>
    <row r="1637" spans="2:11" ht="45" x14ac:dyDescent="0.25">
      <c r="B1637" s="49">
        <v>14006023</v>
      </c>
      <c r="C1637" s="13" t="s">
        <v>215</v>
      </c>
      <c r="D1637" s="13" t="s">
        <v>797</v>
      </c>
      <c r="E1637" s="36" t="s">
        <v>2800</v>
      </c>
      <c r="F1637" s="30" t="s">
        <v>1351</v>
      </c>
      <c r="G1637" s="34" t="s">
        <v>1</v>
      </c>
      <c r="H1637" s="46">
        <v>8</v>
      </c>
      <c r="I1637" s="22"/>
      <c r="J1637" s="22">
        <f t="shared" si="190"/>
        <v>0</v>
      </c>
      <c r="K1637" s="22">
        <f t="shared" si="191"/>
        <v>0</v>
      </c>
    </row>
    <row r="1638" spans="2:11" ht="45" x14ac:dyDescent="0.25">
      <c r="B1638" s="49">
        <v>14006024</v>
      </c>
      <c r="C1638" s="13" t="s">
        <v>215</v>
      </c>
      <c r="D1638" s="13" t="s">
        <v>797</v>
      </c>
      <c r="E1638" s="36" t="s">
        <v>2801</v>
      </c>
      <c r="F1638" s="30" t="s">
        <v>1352</v>
      </c>
      <c r="G1638" s="34" t="s">
        <v>1</v>
      </c>
      <c r="H1638" s="46">
        <v>40</v>
      </c>
      <c r="I1638" s="22"/>
      <c r="J1638" s="22">
        <f t="shared" si="190"/>
        <v>0</v>
      </c>
      <c r="K1638" s="22">
        <f t="shared" si="191"/>
        <v>0</v>
      </c>
    </row>
    <row r="1639" spans="2:11" ht="45" x14ac:dyDescent="0.25">
      <c r="B1639" s="49">
        <v>14006025</v>
      </c>
      <c r="C1639" s="13" t="s">
        <v>215</v>
      </c>
      <c r="D1639" s="13" t="s">
        <v>797</v>
      </c>
      <c r="E1639" s="36" t="s">
        <v>2802</v>
      </c>
      <c r="F1639" s="30" t="s">
        <v>419</v>
      </c>
      <c r="G1639" s="34" t="s">
        <v>1</v>
      </c>
      <c r="H1639" s="46">
        <v>1</v>
      </c>
      <c r="I1639" s="22"/>
      <c r="J1639" s="22">
        <f t="shared" si="190"/>
        <v>0</v>
      </c>
      <c r="K1639" s="22">
        <f t="shared" si="191"/>
        <v>0</v>
      </c>
    </row>
    <row r="1640" spans="2:11" ht="45" x14ac:dyDescent="0.25">
      <c r="B1640" s="49">
        <v>14006026</v>
      </c>
      <c r="C1640" s="13" t="s">
        <v>215</v>
      </c>
      <c r="D1640" s="13" t="s">
        <v>797</v>
      </c>
      <c r="E1640" s="36" t="s">
        <v>2803</v>
      </c>
      <c r="F1640" s="30" t="s">
        <v>420</v>
      </c>
      <c r="G1640" s="34" t="s">
        <v>1</v>
      </c>
      <c r="H1640" s="46">
        <v>1</v>
      </c>
      <c r="I1640" s="22"/>
      <c r="J1640" s="22">
        <f t="shared" si="190"/>
        <v>0</v>
      </c>
      <c r="K1640" s="22">
        <f t="shared" si="191"/>
        <v>0</v>
      </c>
    </row>
    <row r="1641" spans="2:11" ht="45" x14ac:dyDescent="0.25">
      <c r="B1641" s="49">
        <v>14006027</v>
      </c>
      <c r="C1641" s="13" t="s">
        <v>215</v>
      </c>
      <c r="D1641" s="13" t="s">
        <v>797</v>
      </c>
      <c r="E1641" s="36" t="s">
        <v>2804</v>
      </c>
      <c r="F1641" s="30" t="s">
        <v>421</v>
      </c>
      <c r="G1641" s="34" t="s">
        <v>1</v>
      </c>
      <c r="H1641" s="46">
        <v>1</v>
      </c>
      <c r="I1641" s="22"/>
      <c r="J1641" s="22">
        <f t="shared" si="190"/>
        <v>0</v>
      </c>
      <c r="K1641" s="22">
        <f t="shared" si="191"/>
        <v>0</v>
      </c>
    </row>
    <row r="1642" spans="2:11" ht="60" x14ac:dyDescent="0.25">
      <c r="B1642" s="49">
        <v>14006028</v>
      </c>
      <c r="C1642" s="13" t="s">
        <v>215</v>
      </c>
      <c r="D1642" s="13" t="s">
        <v>797</v>
      </c>
      <c r="E1642" s="36" t="s">
        <v>2805</v>
      </c>
      <c r="F1642" s="30" t="s">
        <v>422</v>
      </c>
      <c r="G1642" s="34" t="s">
        <v>1</v>
      </c>
      <c r="H1642" s="46">
        <v>1</v>
      </c>
      <c r="I1642" s="22"/>
      <c r="J1642" s="22">
        <f t="shared" si="190"/>
        <v>0</v>
      </c>
      <c r="K1642" s="22">
        <f t="shared" si="191"/>
        <v>0</v>
      </c>
    </row>
    <row r="1643" spans="2:11" ht="60" x14ac:dyDescent="0.25">
      <c r="B1643" s="49">
        <v>14006029</v>
      </c>
      <c r="C1643" s="13" t="s">
        <v>215</v>
      </c>
      <c r="D1643" s="13" t="s">
        <v>797</v>
      </c>
      <c r="E1643" s="36" t="s">
        <v>2806</v>
      </c>
      <c r="F1643" s="30" t="s">
        <v>423</v>
      </c>
      <c r="G1643" s="34" t="s">
        <v>1</v>
      </c>
      <c r="H1643" s="46">
        <v>1</v>
      </c>
      <c r="I1643" s="22"/>
      <c r="J1643" s="22">
        <f t="shared" si="190"/>
        <v>0</v>
      </c>
      <c r="K1643" s="22">
        <f t="shared" si="191"/>
        <v>0</v>
      </c>
    </row>
    <row r="1644" spans="2:11" ht="60" x14ac:dyDescent="0.25">
      <c r="B1644" s="49">
        <v>14006030</v>
      </c>
      <c r="C1644" s="13" t="s">
        <v>215</v>
      </c>
      <c r="D1644" s="13" t="s">
        <v>797</v>
      </c>
      <c r="E1644" s="36" t="s">
        <v>2807</v>
      </c>
      <c r="F1644" s="30" t="s">
        <v>424</v>
      </c>
      <c r="G1644" s="34" t="s">
        <v>1</v>
      </c>
      <c r="H1644" s="46">
        <v>2</v>
      </c>
      <c r="I1644" s="22"/>
      <c r="J1644" s="22">
        <f t="shared" si="190"/>
        <v>0</v>
      </c>
      <c r="K1644" s="22">
        <f t="shared" si="191"/>
        <v>0</v>
      </c>
    </row>
    <row r="1645" spans="2:11" ht="45" x14ac:dyDescent="0.25">
      <c r="B1645" s="49">
        <v>14006031</v>
      </c>
      <c r="C1645" s="13" t="s">
        <v>215</v>
      </c>
      <c r="D1645" s="13" t="s">
        <v>797</v>
      </c>
      <c r="E1645" s="36" t="s">
        <v>2808</v>
      </c>
      <c r="F1645" s="30" t="s">
        <v>425</v>
      </c>
      <c r="G1645" s="34" t="s">
        <v>1</v>
      </c>
      <c r="H1645" s="46">
        <v>2</v>
      </c>
      <c r="I1645" s="22"/>
      <c r="J1645" s="22">
        <f t="shared" si="190"/>
        <v>0</v>
      </c>
      <c r="K1645" s="22">
        <f t="shared" si="191"/>
        <v>0</v>
      </c>
    </row>
    <row r="1646" spans="2:11" ht="60" x14ac:dyDescent="0.25">
      <c r="B1646" s="49">
        <v>14006032</v>
      </c>
      <c r="C1646" s="13" t="s">
        <v>215</v>
      </c>
      <c r="D1646" s="13" t="s">
        <v>797</v>
      </c>
      <c r="E1646" s="36" t="s">
        <v>2809</v>
      </c>
      <c r="F1646" s="30" t="s">
        <v>1353</v>
      </c>
      <c r="G1646" s="34" t="s">
        <v>1</v>
      </c>
      <c r="H1646" s="46">
        <v>4</v>
      </c>
      <c r="I1646" s="22"/>
      <c r="J1646" s="22">
        <f t="shared" si="190"/>
        <v>0</v>
      </c>
      <c r="K1646" s="22">
        <f t="shared" si="191"/>
        <v>0</v>
      </c>
    </row>
    <row r="1647" spans="2:11" ht="60" x14ac:dyDescent="0.25">
      <c r="B1647" s="49">
        <v>14006033</v>
      </c>
      <c r="C1647" s="13" t="s">
        <v>215</v>
      </c>
      <c r="D1647" s="13" t="s">
        <v>797</v>
      </c>
      <c r="E1647" s="36" t="s">
        <v>2810</v>
      </c>
      <c r="F1647" s="30" t="s">
        <v>1354</v>
      </c>
      <c r="G1647" s="34" t="s">
        <v>1</v>
      </c>
      <c r="H1647" s="46">
        <v>4</v>
      </c>
      <c r="I1647" s="22"/>
      <c r="J1647" s="22">
        <f t="shared" si="190"/>
        <v>0</v>
      </c>
      <c r="K1647" s="22">
        <f t="shared" si="191"/>
        <v>0</v>
      </c>
    </row>
    <row r="1648" spans="2:11" ht="60" x14ac:dyDescent="0.25">
      <c r="B1648" s="49">
        <v>14006034</v>
      </c>
      <c r="C1648" s="13" t="s">
        <v>215</v>
      </c>
      <c r="D1648" s="13" t="s">
        <v>797</v>
      </c>
      <c r="E1648" s="36" t="s">
        <v>2811</v>
      </c>
      <c r="F1648" s="30" t="s">
        <v>1355</v>
      </c>
      <c r="G1648" s="34" t="s">
        <v>1</v>
      </c>
      <c r="H1648" s="46">
        <v>4</v>
      </c>
      <c r="I1648" s="22"/>
      <c r="J1648" s="22">
        <f t="shared" si="190"/>
        <v>0</v>
      </c>
      <c r="K1648" s="22">
        <f t="shared" si="191"/>
        <v>0</v>
      </c>
    </row>
    <row r="1649" spans="2:14" ht="60" x14ac:dyDescent="0.25">
      <c r="B1649" s="49">
        <v>14006035</v>
      </c>
      <c r="C1649" s="13" t="s">
        <v>215</v>
      </c>
      <c r="D1649" s="13" t="s">
        <v>797</v>
      </c>
      <c r="E1649" s="36" t="s">
        <v>2812</v>
      </c>
      <c r="F1649" s="30" t="s">
        <v>426</v>
      </c>
      <c r="G1649" s="34" t="s">
        <v>1</v>
      </c>
      <c r="H1649" s="46">
        <v>8</v>
      </c>
      <c r="I1649" s="22"/>
      <c r="J1649" s="22">
        <f t="shared" si="190"/>
        <v>0</v>
      </c>
      <c r="K1649" s="22">
        <f t="shared" si="191"/>
        <v>0</v>
      </c>
    </row>
    <row r="1650" spans="2:14" ht="90" x14ac:dyDescent="0.25">
      <c r="B1650" s="49">
        <v>14006036</v>
      </c>
      <c r="C1650" s="13" t="s">
        <v>214</v>
      </c>
      <c r="D1650" s="13" t="s">
        <v>1099</v>
      </c>
      <c r="E1650" s="36" t="s">
        <v>2813</v>
      </c>
      <c r="F1650" s="30" t="s">
        <v>1356</v>
      </c>
      <c r="G1650" s="34" t="s">
        <v>1</v>
      </c>
      <c r="H1650" s="46">
        <v>3</v>
      </c>
      <c r="I1650" s="22"/>
      <c r="J1650" s="22">
        <f t="shared" si="190"/>
        <v>0</v>
      </c>
      <c r="K1650" s="22">
        <f t="shared" si="191"/>
        <v>0</v>
      </c>
    </row>
    <row r="1651" spans="2:14" ht="90" x14ac:dyDescent="0.25">
      <c r="B1651" s="49">
        <v>14006037</v>
      </c>
      <c r="C1651" s="13" t="s">
        <v>214</v>
      </c>
      <c r="D1651" s="13" t="s">
        <v>1099</v>
      </c>
      <c r="E1651" s="36" t="s">
        <v>2814</v>
      </c>
      <c r="F1651" s="30" t="s">
        <v>1357</v>
      </c>
      <c r="G1651" s="34" t="s">
        <v>1</v>
      </c>
      <c r="H1651" s="46">
        <v>1</v>
      </c>
      <c r="I1651" s="22"/>
      <c r="J1651" s="22">
        <f t="shared" si="190"/>
        <v>0</v>
      </c>
      <c r="K1651" s="22">
        <f t="shared" si="191"/>
        <v>0</v>
      </c>
    </row>
    <row r="1652" spans="2:14" ht="90" x14ac:dyDescent="0.25">
      <c r="B1652" s="49">
        <v>14006038</v>
      </c>
      <c r="C1652" s="13" t="s">
        <v>215</v>
      </c>
      <c r="D1652" s="13" t="s">
        <v>797</v>
      </c>
      <c r="E1652" s="36" t="s">
        <v>2815</v>
      </c>
      <c r="F1652" s="30" t="s">
        <v>1358</v>
      </c>
      <c r="G1652" s="34" t="s">
        <v>1</v>
      </c>
      <c r="H1652" s="46">
        <v>8</v>
      </c>
      <c r="I1652" s="22"/>
      <c r="J1652" s="22">
        <f t="shared" si="190"/>
        <v>0</v>
      </c>
      <c r="K1652" s="22">
        <f t="shared" si="191"/>
        <v>0</v>
      </c>
    </row>
    <row r="1653" spans="2:14" ht="105" x14ac:dyDescent="0.25">
      <c r="B1653" s="49">
        <v>14006039</v>
      </c>
      <c r="C1653" s="13" t="s">
        <v>215</v>
      </c>
      <c r="D1653" s="13" t="s">
        <v>1099</v>
      </c>
      <c r="E1653" s="36" t="s">
        <v>2816</v>
      </c>
      <c r="F1653" s="30" t="s">
        <v>1359</v>
      </c>
      <c r="G1653" s="34" t="s">
        <v>1</v>
      </c>
      <c r="H1653" s="46">
        <v>1</v>
      </c>
      <c r="I1653" s="22"/>
      <c r="J1653" s="22">
        <f t="shared" si="190"/>
        <v>0</v>
      </c>
      <c r="K1653" s="22">
        <f t="shared" si="191"/>
        <v>0</v>
      </c>
    </row>
    <row r="1654" spans="2:14" ht="47.25" x14ac:dyDescent="0.25">
      <c r="B1654" s="33">
        <v>14007</v>
      </c>
      <c r="C1654" s="15"/>
      <c r="D1654" s="15"/>
      <c r="E1654" s="36"/>
      <c r="F1654" s="14" t="s">
        <v>1360</v>
      </c>
      <c r="G1654" s="15"/>
      <c r="H1654" s="45"/>
      <c r="I1654" s="23"/>
      <c r="J1654" s="23">
        <f>SUM(J1655:J1675)</f>
        <v>0</v>
      </c>
      <c r="K1654" s="23">
        <f>SUM(K1655:K1675)</f>
        <v>0</v>
      </c>
      <c r="M1654" s="5"/>
      <c r="N1654" s="43"/>
    </row>
    <row r="1655" spans="2:14" ht="60" x14ac:dyDescent="0.25">
      <c r="B1655" s="49">
        <v>14007001</v>
      </c>
      <c r="C1655" s="13" t="s">
        <v>215</v>
      </c>
      <c r="D1655" s="13" t="s">
        <v>797</v>
      </c>
      <c r="E1655" s="36" t="s">
        <v>2817</v>
      </c>
      <c r="F1655" s="30" t="s">
        <v>427</v>
      </c>
      <c r="G1655" s="34" t="s">
        <v>1</v>
      </c>
      <c r="H1655" s="46">
        <v>2</v>
      </c>
      <c r="I1655" s="22"/>
      <c r="J1655" s="22">
        <f t="shared" ref="J1655:J1675" si="192">I1655*H1655</f>
        <v>0</v>
      </c>
      <c r="K1655" s="22">
        <f t="shared" ref="K1655:K1675" si="193">J1655*$O$1</f>
        <v>0</v>
      </c>
    </row>
    <row r="1656" spans="2:14" ht="75" x14ac:dyDescent="0.25">
      <c r="B1656" s="49">
        <v>14007002</v>
      </c>
      <c r="C1656" s="13" t="s">
        <v>215</v>
      </c>
      <c r="D1656" s="13" t="s">
        <v>797</v>
      </c>
      <c r="E1656" s="36" t="s">
        <v>2818</v>
      </c>
      <c r="F1656" s="30" t="s">
        <v>1361</v>
      </c>
      <c r="G1656" s="34" t="s">
        <v>1</v>
      </c>
      <c r="H1656" s="46">
        <v>2</v>
      </c>
      <c r="I1656" s="22"/>
      <c r="J1656" s="22">
        <f t="shared" si="192"/>
        <v>0</v>
      </c>
      <c r="K1656" s="22">
        <f t="shared" si="193"/>
        <v>0</v>
      </c>
    </row>
    <row r="1657" spans="2:14" ht="60" x14ac:dyDescent="0.25">
      <c r="B1657" s="49">
        <v>14007003</v>
      </c>
      <c r="C1657" s="13" t="s">
        <v>215</v>
      </c>
      <c r="D1657" s="13" t="s">
        <v>797</v>
      </c>
      <c r="E1657" s="36" t="s">
        <v>2819</v>
      </c>
      <c r="F1657" s="30" t="s">
        <v>1362</v>
      </c>
      <c r="G1657" s="34" t="s">
        <v>1</v>
      </c>
      <c r="H1657" s="46">
        <v>1</v>
      </c>
      <c r="I1657" s="22"/>
      <c r="J1657" s="22">
        <f t="shared" si="192"/>
        <v>0</v>
      </c>
      <c r="K1657" s="22">
        <f t="shared" si="193"/>
        <v>0</v>
      </c>
    </row>
    <row r="1658" spans="2:14" ht="60" x14ac:dyDescent="0.25">
      <c r="B1658" s="49">
        <v>14007004</v>
      </c>
      <c r="C1658" s="13" t="s">
        <v>215</v>
      </c>
      <c r="D1658" s="13" t="s">
        <v>797</v>
      </c>
      <c r="E1658" s="36" t="s">
        <v>2820</v>
      </c>
      <c r="F1658" s="30" t="s">
        <v>1363</v>
      </c>
      <c r="G1658" s="13" t="s">
        <v>2</v>
      </c>
      <c r="H1658" s="46">
        <v>1</v>
      </c>
      <c r="I1658" s="22"/>
      <c r="J1658" s="22">
        <f t="shared" si="192"/>
        <v>0</v>
      </c>
      <c r="K1658" s="22">
        <f t="shared" si="193"/>
        <v>0</v>
      </c>
    </row>
    <row r="1659" spans="2:14" ht="45" x14ac:dyDescent="0.25">
      <c r="B1659" s="49">
        <v>14007005</v>
      </c>
      <c r="C1659" s="13" t="s">
        <v>215</v>
      </c>
      <c r="D1659" s="13" t="s">
        <v>797</v>
      </c>
      <c r="E1659" s="36" t="s">
        <v>2821</v>
      </c>
      <c r="F1659" s="30" t="s">
        <v>428</v>
      </c>
      <c r="G1659" s="13" t="s">
        <v>2</v>
      </c>
      <c r="H1659" s="46">
        <v>1</v>
      </c>
      <c r="I1659" s="22"/>
      <c r="J1659" s="22">
        <f t="shared" si="192"/>
        <v>0</v>
      </c>
      <c r="K1659" s="22">
        <f t="shared" si="193"/>
        <v>0</v>
      </c>
    </row>
    <row r="1660" spans="2:14" ht="60" x14ac:dyDescent="0.25">
      <c r="B1660" s="49">
        <v>14007006</v>
      </c>
      <c r="C1660" s="13" t="s">
        <v>215</v>
      </c>
      <c r="D1660" s="13" t="s">
        <v>797</v>
      </c>
      <c r="E1660" s="36" t="s">
        <v>2822</v>
      </c>
      <c r="F1660" s="30" t="s">
        <v>429</v>
      </c>
      <c r="G1660" s="34" t="s">
        <v>1</v>
      </c>
      <c r="H1660" s="46">
        <v>1</v>
      </c>
      <c r="I1660" s="22"/>
      <c r="J1660" s="22">
        <f t="shared" si="192"/>
        <v>0</v>
      </c>
      <c r="K1660" s="22">
        <f t="shared" si="193"/>
        <v>0</v>
      </c>
    </row>
    <row r="1661" spans="2:14" ht="60" x14ac:dyDescent="0.25">
      <c r="B1661" s="49">
        <v>14007007</v>
      </c>
      <c r="C1661" s="13" t="s">
        <v>215</v>
      </c>
      <c r="D1661" s="13" t="s">
        <v>797</v>
      </c>
      <c r="E1661" s="36" t="s">
        <v>2823</v>
      </c>
      <c r="F1661" s="30" t="s">
        <v>1364</v>
      </c>
      <c r="G1661" s="34" t="s">
        <v>1</v>
      </c>
      <c r="H1661" s="46">
        <v>2</v>
      </c>
      <c r="I1661" s="22"/>
      <c r="J1661" s="22">
        <f t="shared" si="192"/>
        <v>0</v>
      </c>
      <c r="K1661" s="22">
        <f t="shared" si="193"/>
        <v>0</v>
      </c>
    </row>
    <row r="1662" spans="2:14" ht="60" x14ac:dyDescent="0.25">
      <c r="B1662" s="49">
        <v>14007008</v>
      </c>
      <c r="C1662" s="13" t="s">
        <v>215</v>
      </c>
      <c r="D1662" s="13" t="s">
        <v>797</v>
      </c>
      <c r="E1662" s="36" t="s">
        <v>2824</v>
      </c>
      <c r="F1662" s="30" t="s">
        <v>1365</v>
      </c>
      <c r="G1662" s="13" t="s">
        <v>2</v>
      </c>
      <c r="H1662" s="46">
        <v>2</v>
      </c>
      <c r="I1662" s="22"/>
      <c r="J1662" s="22">
        <f t="shared" si="192"/>
        <v>0</v>
      </c>
      <c r="K1662" s="22">
        <f t="shared" si="193"/>
        <v>0</v>
      </c>
    </row>
    <row r="1663" spans="2:14" ht="45" x14ac:dyDescent="0.25">
      <c r="B1663" s="49">
        <v>14007009</v>
      </c>
      <c r="C1663" s="13" t="s">
        <v>215</v>
      </c>
      <c r="D1663" s="13" t="s">
        <v>797</v>
      </c>
      <c r="E1663" s="36" t="s">
        <v>2825</v>
      </c>
      <c r="F1663" s="30" t="s">
        <v>430</v>
      </c>
      <c r="G1663" s="13" t="s">
        <v>2</v>
      </c>
      <c r="H1663" s="46">
        <v>2</v>
      </c>
      <c r="I1663" s="22"/>
      <c r="J1663" s="22">
        <f t="shared" si="192"/>
        <v>0</v>
      </c>
      <c r="K1663" s="22">
        <f t="shared" si="193"/>
        <v>0</v>
      </c>
    </row>
    <row r="1664" spans="2:14" ht="60" x14ac:dyDescent="0.25">
      <c r="B1664" s="49">
        <v>14007010</v>
      </c>
      <c r="C1664" s="13" t="s">
        <v>215</v>
      </c>
      <c r="D1664" s="13" t="s">
        <v>797</v>
      </c>
      <c r="E1664" s="36" t="s">
        <v>2826</v>
      </c>
      <c r="F1664" s="30" t="s">
        <v>431</v>
      </c>
      <c r="G1664" s="34" t="s">
        <v>1</v>
      </c>
      <c r="H1664" s="46">
        <v>1</v>
      </c>
      <c r="I1664" s="22"/>
      <c r="J1664" s="22">
        <f t="shared" si="192"/>
        <v>0</v>
      </c>
      <c r="K1664" s="22">
        <f t="shared" si="193"/>
        <v>0</v>
      </c>
    </row>
    <row r="1665" spans="2:14" ht="60" x14ac:dyDescent="0.25">
      <c r="B1665" s="49">
        <v>14007011</v>
      </c>
      <c r="C1665" s="13" t="s">
        <v>215</v>
      </c>
      <c r="D1665" s="13" t="s">
        <v>797</v>
      </c>
      <c r="E1665" s="36" t="s">
        <v>2827</v>
      </c>
      <c r="F1665" s="30" t="s">
        <v>1366</v>
      </c>
      <c r="G1665" s="34" t="s">
        <v>1</v>
      </c>
      <c r="H1665" s="46">
        <v>3</v>
      </c>
      <c r="I1665" s="22"/>
      <c r="J1665" s="22">
        <f t="shared" si="192"/>
        <v>0</v>
      </c>
      <c r="K1665" s="22">
        <f t="shared" si="193"/>
        <v>0</v>
      </c>
    </row>
    <row r="1666" spans="2:14" ht="60" x14ac:dyDescent="0.25">
      <c r="B1666" s="49">
        <v>14007012</v>
      </c>
      <c r="C1666" s="13" t="s">
        <v>214</v>
      </c>
      <c r="D1666" s="13" t="s">
        <v>797</v>
      </c>
      <c r="E1666" s="36" t="s">
        <v>2828</v>
      </c>
      <c r="F1666" s="30" t="s">
        <v>432</v>
      </c>
      <c r="G1666" s="13" t="s">
        <v>2</v>
      </c>
      <c r="H1666" s="46">
        <v>1</v>
      </c>
      <c r="I1666" s="22"/>
      <c r="J1666" s="22">
        <f t="shared" si="192"/>
        <v>0</v>
      </c>
      <c r="K1666" s="22">
        <f t="shared" si="193"/>
        <v>0</v>
      </c>
    </row>
    <row r="1667" spans="2:14" ht="60" x14ac:dyDescent="0.25">
      <c r="B1667" s="49">
        <v>14007013</v>
      </c>
      <c r="C1667" s="13" t="s">
        <v>215</v>
      </c>
      <c r="D1667" s="13" t="s">
        <v>797</v>
      </c>
      <c r="E1667" s="36" t="s">
        <v>2829</v>
      </c>
      <c r="F1667" s="30" t="s">
        <v>1367</v>
      </c>
      <c r="G1667" s="13" t="s">
        <v>2</v>
      </c>
      <c r="H1667" s="46">
        <v>2</v>
      </c>
      <c r="I1667" s="22"/>
      <c r="J1667" s="22">
        <f t="shared" si="192"/>
        <v>0</v>
      </c>
      <c r="K1667" s="22">
        <f t="shared" si="193"/>
        <v>0</v>
      </c>
    </row>
    <row r="1668" spans="2:14" ht="60" x14ac:dyDescent="0.25">
      <c r="B1668" s="49">
        <v>14007014</v>
      </c>
      <c r="C1668" s="13" t="s">
        <v>215</v>
      </c>
      <c r="D1668" s="13" t="s">
        <v>797</v>
      </c>
      <c r="E1668" s="36" t="s">
        <v>2830</v>
      </c>
      <c r="F1668" s="30" t="s">
        <v>433</v>
      </c>
      <c r="G1668" s="34" t="s">
        <v>1</v>
      </c>
      <c r="H1668" s="46">
        <v>1</v>
      </c>
      <c r="I1668" s="22"/>
      <c r="J1668" s="22">
        <f t="shared" si="192"/>
        <v>0</v>
      </c>
      <c r="K1668" s="22">
        <f t="shared" si="193"/>
        <v>0</v>
      </c>
    </row>
    <row r="1669" spans="2:14" ht="60" x14ac:dyDescent="0.25">
      <c r="B1669" s="49">
        <v>14007015</v>
      </c>
      <c r="C1669" s="13" t="s">
        <v>215</v>
      </c>
      <c r="D1669" s="13" t="s">
        <v>797</v>
      </c>
      <c r="E1669" s="36" t="s">
        <v>2831</v>
      </c>
      <c r="F1669" s="30" t="s">
        <v>434</v>
      </c>
      <c r="G1669" s="34" t="s">
        <v>1</v>
      </c>
      <c r="H1669" s="46">
        <v>1</v>
      </c>
      <c r="I1669" s="22"/>
      <c r="J1669" s="22">
        <f t="shared" si="192"/>
        <v>0</v>
      </c>
      <c r="K1669" s="22">
        <f t="shared" si="193"/>
        <v>0</v>
      </c>
    </row>
    <row r="1670" spans="2:14" ht="60" x14ac:dyDescent="0.25">
      <c r="B1670" s="49">
        <v>14007016</v>
      </c>
      <c r="C1670" s="13" t="s">
        <v>215</v>
      </c>
      <c r="D1670" s="13" t="s">
        <v>797</v>
      </c>
      <c r="E1670" s="36" t="s">
        <v>2832</v>
      </c>
      <c r="F1670" s="30" t="s">
        <v>435</v>
      </c>
      <c r="G1670" s="13" t="s">
        <v>2</v>
      </c>
      <c r="H1670" s="46">
        <v>1</v>
      </c>
      <c r="I1670" s="22"/>
      <c r="J1670" s="22">
        <f t="shared" si="192"/>
        <v>0</v>
      </c>
      <c r="K1670" s="22">
        <f t="shared" si="193"/>
        <v>0</v>
      </c>
    </row>
    <row r="1671" spans="2:14" ht="60" x14ac:dyDescent="0.25">
      <c r="B1671" s="49">
        <v>14007017</v>
      </c>
      <c r="C1671" s="13" t="s">
        <v>215</v>
      </c>
      <c r="D1671" s="13" t="s">
        <v>797</v>
      </c>
      <c r="E1671" s="36" t="s">
        <v>2833</v>
      </c>
      <c r="F1671" s="30" t="s">
        <v>1368</v>
      </c>
      <c r="G1671" s="13" t="s">
        <v>2</v>
      </c>
      <c r="H1671" s="46">
        <v>1</v>
      </c>
      <c r="I1671" s="22"/>
      <c r="J1671" s="22">
        <f t="shared" si="192"/>
        <v>0</v>
      </c>
      <c r="K1671" s="22">
        <f t="shared" si="193"/>
        <v>0</v>
      </c>
    </row>
    <row r="1672" spans="2:14" ht="45" x14ac:dyDescent="0.25">
      <c r="B1672" s="49">
        <v>14007018</v>
      </c>
      <c r="C1672" s="13" t="s">
        <v>214</v>
      </c>
      <c r="D1672" s="13" t="s">
        <v>797</v>
      </c>
      <c r="E1672" s="36" t="s">
        <v>2834</v>
      </c>
      <c r="F1672" s="30" t="s">
        <v>1369</v>
      </c>
      <c r="G1672" s="34" t="s">
        <v>1</v>
      </c>
      <c r="H1672" s="46">
        <v>10</v>
      </c>
      <c r="I1672" s="22"/>
      <c r="J1672" s="22">
        <f t="shared" si="192"/>
        <v>0</v>
      </c>
      <c r="K1672" s="22">
        <f t="shared" si="193"/>
        <v>0</v>
      </c>
    </row>
    <row r="1673" spans="2:14" ht="45" x14ac:dyDescent="0.25">
      <c r="B1673" s="49">
        <v>14007019</v>
      </c>
      <c r="C1673" s="13" t="s">
        <v>215</v>
      </c>
      <c r="D1673" s="13" t="s">
        <v>797</v>
      </c>
      <c r="E1673" s="36" t="s">
        <v>2835</v>
      </c>
      <c r="F1673" s="30" t="s">
        <v>436</v>
      </c>
      <c r="G1673" s="34" t="s">
        <v>1</v>
      </c>
      <c r="H1673" s="46">
        <v>2</v>
      </c>
      <c r="I1673" s="22"/>
      <c r="J1673" s="22">
        <f t="shared" si="192"/>
        <v>0</v>
      </c>
      <c r="K1673" s="22">
        <f t="shared" si="193"/>
        <v>0</v>
      </c>
    </row>
    <row r="1674" spans="2:14" ht="45" x14ac:dyDescent="0.25">
      <c r="B1674" s="49">
        <v>14007020</v>
      </c>
      <c r="C1674" s="13" t="s">
        <v>215</v>
      </c>
      <c r="D1674" s="13" t="s">
        <v>797</v>
      </c>
      <c r="E1674" s="36" t="s">
        <v>2836</v>
      </c>
      <c r="F1674" s="30" t="s">
        <v>437</v>
      </c>
      <c r="G1674" s="13" t="s">
        <v>2</v>
      </c>
      <c r="H1674" s="46">
        <v>1</v>
      </c>
      <c r="I1674" s="22"/>
      <c r="J1674" s="22">
        <f t="shared" si="192"/>
        <v>0</v>
      </c>
      <c r="K1674" s="22">
        <f t="shared" si="193"/>
        <v>0</v>
      </c>
    </row>
    <row r="1675" spans="2:14" ht="45" x14ac:dyDescent="0.25">
      <c r="B1675" s="49">
        <v>14007021</v>
      </c>
      <c r="C1675" s="13" t="s">
        <v>215</v>
      </c>
      <c r="D1675" s="13" t="s">
        <v>797</v>
      </c>
      <c r="E1675" s="36" t="s">
        <v>2837</v>
      </c>
      <c r="F1675" s="30" t="s">
        <v>438</v>
      </c>
      <c r="G1675" s="13" t="s">
        <v>2</v>
      </c>
      <c r="H1675" s="46">
        <v>1</v>
      </c>
      <c r="I1675" s="22"/>
      <c r="J1675" s="22">
        <f t="shared" si="192"/>
        <v>0</v>
      </c>
      <c r="K1675" s="22">
        <f t="shared" si="193"/>
        <v>0</v>
      </c>
    </row>
    <row r="1676" spans="2:14" ht="47.25" x14ac:dyDescent="0.25">
      <c r="B1676" s="33">
        <v>14008</v>
      </c>
      <c r="C1676" s="13"/>
      <c r="D1676" s="13"/>
      <c r="E1676" s="36"/>
      <c r="F1676" s="14" t="s">
        <v>439</v>
      </c>
      <c r="G1676" s="15"/>
      <c r="H1676" s="45"/>
      <c r="I1676" s="23"/>
      <c r="J1676" s="23">
        <f>SUM(J1677:J1682)</f>
        <v>0</v>
      </c>
      <c r="K1676" s="23">
        <f>SUM(K1677:K1682)</f>
        <v>0</v>
      </c>
      <c r="M1676" s="5"/>
      <c r="N1676" s="43"/>
    </row>
    <row r="1677" spans="2:14" ht="45" x14ac:dyDescent="0.25">
      <c r="B1677" s="49">
        <v>14008001</v>
      </c>
      <c r="C1677" s="13" t="s">
        <v>215</v>
      </c>
      <c r="D1677" s="13" t="s">
        <v>797</v>
      </c>
      <c r="E1677" s="36" t="s">
        <v>2838</v>
      </c>
      <c r="F1677" s="30" t="s">
        <v>1370</v>
      </c>
      <c r="G1677" s="34" t="s">
        <v>1</v>
      </c>
      <c r="H1677" s="46">
        <v>3</v>
      </c>
      <c r="I1677" s="22"/>
      <c r="J1677" s="22">
        <f t="shared" ref="J1677:J1682" si="194">I1677*H1677</f>
        <v>0</v>
      </c>
      <c r="K1677" s="22">
        <f t="shared" ref="K1677:K1682" si="195">J1677*$O$1</f>
        <v>0</v>
      </c>
    </row>
    <row r="1678" spans="2:14" ht="45" x14ac:dyDescent="0.25">
      <c r="B1678" s="49">
        <v>14008002</v>
      </c>
      <c r="C1678" s="13" t="s">
        <v>215</v>
      </c>
      <c r="D1678" s="13" t="s">
        <v>797</v>
      </c>
      <c r="E1678" s="36" t="s">
        <v>2839</v>
      </c>
      <c r="F1678" s="30" t="s">
        <v>1371</v>
      </c>
      <c r="G1678" s="34" t="s">
        <v>1</v>
      </c>
      <c r="H1678" s="46">
        <v>1</v>
      </c>
      <c r="I1678" s="22"/>
      <c r="J1678" s="22">
        <f t="shared" si="194"/>
        <v>0</v>
      </c>
      <c r="K1678" s="22">
        <f t="shared" si="195"/>
        <v>0</v>
      </c>
    </row>
    <row r="1679" spans="2:14" ht="60" x14ac:dyDescent="0.25">
      <c r="B1679" s="49">
        <v>14008003</v>
      </c>
      <c r="C1679" s="13" t="s">
        <v>215</v>
      </c>
      <c r="D1679" s="13" t="s">
        <v>797</v>
      </c>
      <c r="E1679" s="36" t="s">
        <v>2840</v>
      </c>
      <c r="F1679" s="30" t="s">
        <v>497</v>
      </c>
      <c r="G1679" s="34" t="s">
        <v>1</v>
      </c>
      <c r="H1679" s="46">
        <v>1</v>
      </c>
      <c r="I1679" s="22"/>
      <c r="J1679" s="22">
        <f t="shared" si="194"/>
        <v>0</v>
      </c>
      <c r="K1679" s="22">
        <f t="shared" si="195"/>
        <v>0</v>
      </c>
    </row>
    <row r="1680" spans="2:14" ht="45" x14ac:dyDescent="0.25">
      <c r="B1680" s="49">
        <v>14008004</v>
      </c>
      <c r="C1680" s="13" t="s">
        <v>215</v>
      </c>
      <c r="D1680" s="13" t="s">
        <v>799</v>
      </c>
      <c r="E1680" s="36">
        <v>3146</v>
      </c>
      <c r="F1680" s="30" t="s">
        <v>498</v>
      </c>
      <c r="G1680" s="34" t="s">
        <v>1</v>
      </c>
      <c r="H1680" s="46">
        <v>1</v>
      </c>
      <c r="I1680" s="22"/>
      <c r="J1680" s="22">
        <f t="shared" si="194"/>
        <v>0</v>
      </c>
      <c r="K1680" s="22">
        <f t="shared" si="195"/>
        <v>0</v>
      </c>
    </row>
    <row r="1681" spans="2:14" ht="60" x14ac:dyDescent="0.25">
      <c r="B1681" s="49">
        <v>14008005</v>
      </c>
      <c r="C1681" s="13" t="s">
        <v>215</v>
      </c>
      <c r="D1681" s="13" t="s">
        <v>797</v>
      </c>
      <c r="E1681" s="36" t="s">
        <v>2841</v>
      </c>
      <c r="F1681" s="30" t="s">
        <v>1372</v>
      </c>
      <c r="G1681" s="34" t="s">
        <v>1</v>
      </c>
      <c r="H1681" s="46">
        <v>8</v>
      </c>
      <c r="I1681" s="22"/>
      <c r="J1681" s="22">
        <f t="shared" si="194"/>
        <v>0</v>
      </c>
      <c r="K1681" s="22">
        <f t="shared" si="195"/>
        <v>0</v>
      </c>
    </row>
    <row r="1682" spans="2:14" ht="75" x14ac:dyDescent="0.25">
      <c r="B1682" s="49">
        <v>14008006</v>
      </c>
      <c r="C1682" s="13" t="s">
        <v>215</v>
      </c>
      <c r="D1682" s="13" t="s">
        <v>797</v>
      </c>
      <c r="E1682" s="36" t="s">
        <v>2842</v>
      </c>
      <c r="F1682" s="30" t="s">
        <v>1373</v>
      </c>
      <c r="G1682" s="34" t="s">
        <v>1</v>
      </c>
      <c r="H1682" s="46">
        <v>2</v>
      </c>
      <c r="I1682" s="22"/>
      <c r="J1682" s="22">
        <f t="shared" si="194"/>
        <v>0</v>
      </c>
      <c r="K1682" s="22">
        <f t="shared" si="195"/>
        <v>0</v>
      </c>
    </row>
    <row r="1683" spans="2:14" ht="47.25" x14ac:dyDescent="0.25">
      <c r="B1683" s="33">
        <v>14009</v>
      </c>
      <c r="C1683" s="13"/>
      <c r="D1683" s="13"/>
      <c r="E1683" s="36"/>
      <c r="F1683" s="14" t="s">
        <v>1450</v>
      </c>
      <c r="G1683" s="15"/>
      <c r="H1683" s="45"/>
      <c r="I1683" s="23"/>
      <c r="J1683" s="23">
        <f>SUM(J1684:J1689)</f>
        <v>0</v>
      </c>
      <c r="K1683" s="23">
        <f>SUM(K1684:K1689)</f>
        <v>0</v>
      </c>
      <c r="M1683" s="5"/>
      <c r="N1683" s="43"/>
    </row>
    <row r="1684" spans="2:14" ht="75" x14ac:dyDescent="0.25">
      <c r="B1684" s="49">
        <v>14009001</v>
      </c>
      <c r="C1684" s="13" t="s">
        <v>214</v>
      </c>
      <c r="D1684" s="13" t="s">
        <v>797</v>
      </c>
      <c r="E1684" s="36" t="s">
        <v>2843</v>
      </c>
      <c r="F1684" s="30" t="s">
        <v>494</v>
      </c>
      <c r="G1684" s="34" t="s">
        <v>1</v>
      </c>
      <c r="H1684" s="46">
        <v>2</v>
      </c>
      <c r="I1684" s="22"/>
      <c r="J1684" s="22">
        <f t="shared" ref="J1684:J1689" si="196">I1684*H1684</f>
        <v>0</v>
      </c>
      <c r="K1684" s="22">
        <f t="shared" ref="K1684:K1689" si="197">J1684*$O$1</f>
        <v>0</v>
      </c>
    </row>
    <row r="1685" spans="2:14" ht="75" x14ac:dyDescent="0.25">
      <c r="B1685" s="49">
        <v>14009002</v>
      </c>
      <c r="C1685" s="13" t="s">
        <v>214</v>
      </c>
      <c r="D1685" s="13" t="s">
        <v>797</v>
      </c>
      <c r="E1685" s="36" t="s">
        <v>2844</v>
      </c>
      <c r="F1685" s="30" t="s">
        <v>1451</v>
      </c>
      <c r="G1685" s="34" t="s">
        <v>1</v>
      </c>
      <c r="H1685" s="46">
        <v>1</v>
      </c>
      <c r="I1685" s="22"/>
      <c r="J1685" s="22">
        <f t="shared" si="196"/>
        <v>0</v>
      </c>
      <c r="K1685" s="22">
        <f t="shared" si="197"/>
        <v>0</v>
      </c>
    </row>
    <row r="1686" spans="2:14" ht="60" x14ac:dyDescent="0.25">
      <c r="B1686" s="49">
        <v>14009003</v>
      </c>
      <c r="C1686" s="13" t="s">
        <v>214</v>
      </c>
      <c r="D1686" s="13" t="s">
        <v>797</v>
      </c>
      <c r="E1686" s="36" t="s">
        <v>2845</v>
      </c>
      <c r="F1686" s="30" t="s">
        <v>1291</v>
      </c>
      <c r="G1686" s="34" t="s">
        <v>1</v>
      </c>
      <c r="H1686" s="46">
        <v>2</v>
      </c>
      <c r="I1686" s="22"/>
      <c r="J1686" s="22">
        <f t="shared" si="196"/>
        <v>0</v>
      </c>
      <c r="K1686" s="22">
        <f t="shared" si="197"/>
        <v>0</v>
      </c>
    </row>
    <row r="1687" spans="2:14" ht="75" x14ac:dyDescent="0.25">
      <c r="B1687" s="49">
        <v>14009004</v>
      </c>
      <c r="C1687" s="13" t="s">
        <v>215</v>
      </c>
      <c r="D1687" s="13" t="s">
        <v>797</v>
      </c>
      <c r="E1687" s="36" t="s">
        <v>2846</v>
      </c>
      <c r="F1687" s="30" t="s">
        <v>1452</v>
      </c>
      <c r="G1687" s="34" t="s">
        <v>1</v>
      </c>
      <c r="H1687" s="46">
        <v>2</v>
      </c>
      <c r="I1687" s="22"/>
      <c r="J1687" s="22">
        <f t="shared" si="196"/>
        <v>0</v>
      </c>
      <c r="K1687" s="22">
        <f t="shared" si="197"/>
        <v>0</v>
      </c>
    </row>
    <row r="1688" spans="2:14" ht="75" x14ac:dyDescent="0.25">
      <c r="B1688" s="49">
        <v>14009005</v>
      </c>
      <c r="C1688" s="13" t="s">
        <v>215</v>
      </c>
      <c r="D1688" s="13" t="s">
        <v>797</v>
      </c>
      <c r="E1688" s="36" t="s">
        <v>2847</v>
      </c>
      <c r="F1688" s="30" t="s">
        <v>1453</v>
      </c>
      <c r="G1688" s="34" t="s">
        <v>1</v>
      </c>
      <c r="H1688" s="46">
        <v>2</v>
      </c>
      <c r="I1688" s="22"/>
      <c r="J1688" s="22">
        <f t="shared" si="196"/>
        <v>0</v>
      </c>
      <c r="K1688" s="22">
        <f t="shared" si="197"/>
        <v>0</v>
      </c>
    </row>
    <row r="1689" spans="2:14" ht="75" x14ac:dyDescent="0.25">
      <c r="B1689" s="49">
        <v>14009006</v>
      </c>
      <c r="C1689" s="13" t="s">
        <v>214</v>
      </c>
      <c r="D1689" s="13" t="s">
        <v>797</v>
      </c>
      <c r="E1689" s="36" t="s">
        <v>2848</v>
      </c>
      <c r="F1689" s="30" t="s">
        <v>1442</v>
      </c>
      <c r="G1689" s="34" t="s">
        <v>1</v>
      </c>
      <c r="H1689" s="46">
        <v>1</v>
      </c>
      <c r="I1689" s="22"/>
      <c r="J1689" s="22">
        <f t="shared" si="196"/>
        <v>0</v>
      </c>
      <c r="K1689" s="22">
        <f t="shared" si="197"/>
        <v>0</v>
      </c>
    </row>
    <row r="1690" spans="2:14" ht="47.25" x14ac:dyDescent="0.25">
      <c r="B1690" s="16">
        <v>15</v>
      </c>
      <c r="C1690" s="18"/>
      <c r="D1690" s="18"/>
      <c r="E1690" s="39"/>
      <c r="F1690" s="17" t="s">
        <v>440</v>
      </c>
      <c r="G1690" s="18"/>
      <c r="H1690" s="44"/>
      <c r="I1690" s="25"/>
      <c r="J1690" s="25">
        <f>SUM(J1691:J1695)/2</f>
        <v>0</v>
      </c>
      <c r="K1690" s="25">
        <f>J1690*$S$2</f>
        <v>0</v>
      </c>
      <c r="M1690" s="5"/>
      <c r="N1690" s="43"/>
    </row>
    <row r="1691" spans="2:14" ht="47.25" x14ac:dyDescent="0.25">
      <c r="B1691" s="33">
        <v>15001</v>
      </c>
      <c r="C1691" s="15"/>
      <c r="D1691" s="15"/>
      <c r="E1691" s="36"/>
      <c r="F1691" s="14" t="s">
        <v>441</v>
      </c>
      <c r="G1691" s="15"/>
      <c r="H1691" s="45"/>
      <c r="I1691" s="23"/>
      <c r="J1691" s="23">
        <f>SUM(J1692:J1692)</f>
        <v>0</v>
      </c>
      <c r="K1691" s="23">
        <f>SUM(K1692:K1692)</f>
        <v>0</v>
      </c>
      <c r="M1691" s="5"/>
      <c r="N1691" s="43"/>
    </row>
    <row r="1692" spans="2:14" ht="75" x14ac:dyDescent="0.25">
      <c r="B1692" s="49">
        <v>15001001</v>
      </c>
      <c r="C1692" s="13" t="s">
        <v>214</v>
      </c>
      <c r="D1692" s="13" t="s">
        <v>797</v>
      </c>
      <c r="E1692" s="36" t="s">
        <v>2849</v>
      </c>
      <c r="F1692" s="30" t="s">
        <v>798</v>
      </c>
      <c r="G1692" s="34" t="s">
        <v>1</v>
      </c>
      <c r="H1692" s="46">
        <v>2</v>
      </c>
      <c r="I1692" s="22"/>
      <c r="J1692" s="22">
        <f>I1692*H1692</f>
        <v>0</v>
      </c>
      <c r="K1692" s="22">
        <f>J1692*$S$2</f>
        <v>0</v>
      </c>
    </row>
    <row r="1693" spans="2:14" ht="47.25" x14ac:dyDescent="0.25">
      <c r="B1693" s="33">
        <v>15002</v>
      </c>
      <c r="C1693" s="15"/>
      <c r="D1693" s="15"/>
      <c r="E1693" s="36"/>
      <c r="F1693" s="14" t="s">
        <v>442</v>
      </c>
      <c r="G1693" s="15"/>
      <c r="H1693" s="45"/>
      <c r="I1693" s="23"/>
      <c r="J1693" s="23">
        <f>SUM(J1694:J1695)</f>
        <v>0</v>
      </c>
      <c r="K1693" s="23">
        <f>SUM(K1694:K1695)</f>
        <v>0</v>
      </c>
      <c r="M1693" s="5"/>
      <c r="N1693" s="43"/>
    </row>
    <row r="1694" spans="2:14" ht="135" x14ac:dyDescent="0.25">
      <c r="B1694" s="49">
        <v>15002001</v>
      </c>
      <c r="C1694" s="13" t="s">
        <v>214</v>
      </c>
      <c r="D1694" s="13" t="s">
        <v>797</v>
      </c>
      <c r="E1694" s="36" t="s">
        <v>2850</v>
      </c>
      <c r="F1694" s="30" t="s">
        <v>542</v>
      </c>
      <c r="G1694" s="34" t="s">
        <v>1</v>
      </c>
      <c r="H1694" s="46">
        <v>2</v>
      </c>
      <c r="I1694" s="22"/>
      <c r="J1694" s="22">
        <f t="shared" ref="J1694:J1695" si="198">I1694*H1694</f>
        <v>0</v>
      </c>
      <c r="K1694" s="22">
        <f t="shared" ref="K1694:K1695" si="199">J1694*$S$2</f>
        <v>0</v>
      </c>
    </row>
    <row r="1695" spans="2:14" ht="135" x14ac:dyDescent="0.25">
      <c r="B1695" s="49">
        <v>15002002</v>
      </c>
      <c r="C1695" s="13" t="s">
        <v>214</v>
      </c>
      <c r="D1695" s="13" t="s">
        <v>797</v>
      </c>
      <c r="E1695" s="36" t="s">
        <v>2851</v>
      </c>
      <c r="F1695" s="30" t="s">
        <v>543</v>
      </c>
      <c r="G1695" s="34" t="s">
        <v>1</v>
      </c>
      <c r="H1695" s="46">
        <v>2</v>
      </c>
      <c r="I1695" s="22"/>
      <c r="J1695" s="22">
        <f t="shared" si="198"/>
        <v>0</v>
      </c>
      <c r="K1695" s="22">
        <f t="shared" si="199"/>
        <v>0</v>
      </c>
    </row>
    <row r="1696" spans="2:14" ht="47.25" x14ac:dyDescent="0.25">
      <c r="B1696" s="16">
        <v>16</v>
      </c>
      <c r="C1696" s="18"/>
      <c r="D1696" s="18"/>
      <c r="E1696" s="39"/>
      <c r="F1696" s="17" t="s">
        <v>443</v>
      </c>
      <c r="G1696" s="18"/>
      <c r="H1696" s="44"/>
      <c r="I1696" s="25"/>
      <c r="J1696" s="25">
        <f>SUM(J1697:J1708)/2</f>
        <v>0</v>
      </c>
      <c r="K1696" s="25">
        <f>J1696*$S$1</f>
        <v>0</v>
      </c>
      <c r="M1696" s="5"/>
      <c r="N1696" s="43"/>
    </row>
    <row r="1697" spans="2:14" ht="47.25" x14ac:dyDescent="0.25">
      <c r="B1697" s="33">
        <v>16001</v>
      </c>
      <c r="C1697" s="15"/>
      <c r="D1697" s="15"/>
      <c r="E1697" s="36"/>
      <c r="F1697" s="14" t="s">
        <v>444</v>
      </c>
      <c r="G1697" s="15"/>
      <c r="H1697" s="45"/>
      <c r="I1697" s="23"/>
      <c r="J1697" s="23">
        <f>SUM(J1698:J1708)</f>
        <v>0</v>
      </c>
      <c r="K1697" s="23">
        <f>SUM(K1698:K1708)</f>
        <v>0</v>
      </c>
      <c r="M1697" s="5"/>
      <c r="N1697" s="43"/>
    </row>
    <row r="1698" spans="2:14" ht="60" x14ac:dyDescent="0.25">
      <c r="B1698" s="49">
        <v>16001001</v>
      </c>
      <c r="C1698" s="13" t="s">
        <v>215</v>
      </c>
      <c r="D1698" s="13" t="s">
        <v>797</v>
      </c>
      <c r="E1698" s="36" t="s">
        <v>2852</v>
      </c>
      <c r="F1698" s="30" t="s">
        <v>1123</v>
      </c>
      <c r="G1698" s="13" t="s">
        <v>0</v>
      </c>
      <c r="H1698" s="46">
        <v>6.31</v>
      </c>
      <c r="I1698" s="22"/>
      <c r="J1698" s="22">
        <f t="shared" ref="J1698:J1708" si="200">I1698*H1698</f>
        <v>0</v>
      </c>
      <c r="K1698" s="22">
        <f t="shared" ref="K1698:K1708" si="201">J1698*$O$1</f>
        <v>0</v>
      </c>
    </row>
    <row r="1699" spans="2:14" ht="45" x14ac:dyDescent="0.25">
      <c r="B1699" s="49">
        <v>16001002</v>
      </c>
      <c r="C1699" s="13" t="s">
        <v>215</v>
      </c>
      <c r="D1699" s="13" t="s">
        <v>797</v>
      </c>
      <c r="E1699" s="36" t="s">
        <v>2853</v>
      </c>
      <c r="F1699" s="30" t="s">
        <v>1124</v>
      </c>
      <c r="G1699" s="13" t="s">
        <v>0</v>
      </c>
      <c r="H1699" s="46">
        <v>2.76</v>
      </c>
      <c r="I1699" s="22"/>
      <c r="J1699" s="22">
        <f t="shared" si="200"/>
        <v>0</v>
      </c>
      <c r="K1699" s="22">
        <f t="shared" si="201"/>
        <v>0</v>
      </c>
    </row>
    <row r="1700" spans="2:14" ht="45" x14ac:dyDescent="0.25">
      <c r="B1700" s="49">
        <v>16001003</v>
      </c>
      <c r="C1700" s="13" t="s">
        <v>214</v>
      </c>
      <c r="D1700" s="13" t="s">
        <v>799</v>
      </c>
      <c r="E1700" s="36" t="s">
        <v>210</v>
      </c>
      <c r="F1700" s="30" t="s">
        <v>568</v>
      </c>
      <c r="G1700" s="34" t="s">
        <v>1</v>
      </c>
      <c r="H1700" s="46">
        <v>9</v>
      </c>
      <c r="I1700" s="22"/>
      <c r="J1700" s="22">
        <f t="shared" si="200"/>
        <v>0</v>
      </c>
      <c r="K1700" s="22">
        <f t="shared" si="201"/>
        <v>0</v>
      </c>
    </row>
    <row r="1701" spans="2:14" ht="60" x14ac:dyDescent="0.25">
      <c r="B1701" s="49">
        <v>16001004</v>
      </c>
      <c r="C1701" s="13" t="s">
        <v>214</v>
      </c>
      <c r="D1701" s="13" t="s">
        <v>1099</v>
      </c>
      <c r="E1701" s="36" t="s">
        <v>2854</v>
      </c>
      <c r="F1701" s="30" t="s">
        <v>597</v>
      </c>
      <c r="G1701" s="13" t="s">
        <v>0</v>
      </c>
      <c r="H1701" s="46">
        <v>0.64</v>
      </c>
      <c r="I1701" s="22"/>
      <c r="J1701" s="22">
        <f t="shared" si="200"/>
        <v>0</v>
      </c>
      <c r="K1701" s="22">
        <f t="shared" si="201"/>
        <v>0</v>
      </c>
    </row>
    <row r="1702" spans="2:14" ht="60" x14ac:dyDescent="0.25">
      <c r="B1702" s="49">
        <v>16001005</v>
      </c>
      <c r="C1702" s="13" t="s">
        <v>214</v>
      </c>
      <c r="D1702" s="13" t="s">
        <v>1099</v>
      </c>
      <c r="E1702" s="36" t="s">
        <v>1093</v>
      </c>
      <c r="F1702" s="30" t="s">
        <v>864</v>
      </c>
      <c r="G1702" s="13" t="s">
        <v>0</v>
      </c>
      <c r="H1702" s="46">
        <v>123.42</v>
      </c>
      <c r="I1702" s="22"/>
      <c r="J1702" s="22">
        <f t="shared" si="200"/>
        <v>0</v>
      </c>
      <c r="K1702" s="22">
        <f t="shared" si="201"/>
        <v>0</v>
      </c>
    </row>
    <row r="1703" spans="2:14" ht="45" x14ac:dyDescent="0.25">
      <c r="B1703" s="49">
        <v>16001006</v>
      </c>
      <c r="C1703" s="13" t="s">
        <v>215</v>
      </c>
      <c r="D1703" s="13" t="s">
        <v>799</v>
      </c>
      <c r="E1703" s="36">
        <v>7253</v>
      </c>
      <c r="F1703" s="30" t="s">
        <v>499</v>
      </c>
      <c r="G1703" s="13" t="s">
        <v>3</v>
      </c>
      <c r="H1703" s="46">
        <v>0.5</v>
      </c>
      <c r="I1703" s="22"/>
      <c r="J1703" s="22">
        <f t="shared" si="200"/>
        <v>0</v>
      </c>
      <c r="K1703" s="22">
        <f t="shared" si="201"/>
        <v>0</v>
      </c>
    </row>
    <row r="1704" spans="2:14" ht="45" x14ac:dyDescent="0.25">
      <c r="B1704" s="49">
        <v>16001007</v>
      </c>
      <c r="C1704" s="13" t="s">
        <v>214</v>
      </c>
      <c r="D1704" s="13" t="s">
        <v>1099</v>
      </c>
      <c r="E1704" s="36" t="s">
        <v>2855</v>
      </c>
      <c r="F1704" s="30" t="s">
        <v>446</v>
      </c>
      <c r="G1704" s="13" t="s">
        <v>0</v>
      </c>
      <c r="H1704" s="46">
        <v>66.564999999999998</v>
      </c>
      <c r="I1704" s="22"/>
      <c r="J1704" s="22">
        <f t="shared" si="200"/>
        <v>0</v>
      </c>
      <c r="K1704" s="22">
        <f t="shared" si="201"/>
        <v>0</v>
      </c>
    </row>
    <row r="1705" spans="2:14" ht="60" x14ac:dyDescent="0.25">
      <c r="B1705" s="49">
        <v>16001008</v>
      </c>
      <c r="C1705" s="13" t="s">
        <v>215</v>
      </c>
      <c r="D1705" s="13" t="s">
        <v>799</v>
      </c>
      <c r="E1705" s="36">
        <v>38125</v>
      </c>
      <c r="F1705" s="30" t="s">
        <v>447</v>
      </c>
      <c r="G1705" s="34" t="s">
        <v>1</v>
      </c>
      <c r="H1705" s="46">
        <v>1</v>
      </c>
      <c r="I1705" s="22"/>
      <c r="J1705" s="22">
        <f t="shared" si="200"/>
        <v>0</v>
      </c>
      <c r="K1705" s="22">
        <f t="shared" si="201"/>
        <v>0</v>
      </c>
    </row>
    <row r="1706" spans="2:14" ht="45" x14ac:dyDescent="0.25">
      <c r="B1706" s="49">
        <v>16001009</v>
      </c>
      <c r="C1706" s="13" t="s">
        <v>214</v>
      </c>
      <c r="D1706" s="13" t="s">
        <v>799</v>
      </c>
      <c r="E1706" s="36" t="s">
        <v>211</v>
      </c>
      <c r="F1706" s="30" t="s">
        <v>448</v>
      </c>
      <c r="G1706" s="13" t="s">
        <v>0</v>
      </c>
      <c r="H1706" s="46">
        <v>66.564999999999998</v>
      </c>
      <c r="I1706" s="22"/>
      <c r="J1706" s="22">
        <f t="shared" si="200"/>
        <v>0</v>
      </c>
      <c r="K1706" s="22">
        <f t="shared" si="201"/>
        <v>0</v>
      </c>
    </row>
    <row r="1707" spans="2:14" ht="60" x14ac:dyDescent="0.25">
      <c r="B1707" s="49">
        <v>16001010</v>
      </c>
      <c r="C1707" s="13" t="s">
        <v>215</v>
      </c>
      <c r="D1707" s="13" t="s">
        <v>797</v>
      </c>
      <c r="E1707" s="36" t="s">
        <v>2856</v>
      </c>
      <c r="F1707" s="30" t="s">
        <v>2039</v>
      </c>
      <c r="G1707" s="13" t="s">
        <v>0</v>
      </c>
      <c r="H1707" s="46">
        <v>35.119999999999997</v>
      </c>
      <c r="I1707" s="22"/>
      <c r="J1707" s="22">
        <f t="shared" ref="J1707" si="202">I1707*H1707</f>
        <v>0</v>
      </c>
      <c r="K1707" s="22">
        <f t="shared" ref="K1707" si="203">J1707*$O$1</f>
        <v>0</v>
      </c>
    </row>
    <row r="1708" spans="2:14" ht="45" x14ac:dyDescent="0.25">
      <c r="B1708" s="49">
        <v>16001011</v>
      </c>
      <c r="C1708" s="13" t="s">
        <v>215</v>
      </c>
      <c r="D1708" s="13" t="s">
        <v>797</v>
      </c>
      <c r="E1708" s="36" t="s">
        <v>2857</v>
      </c>
      <c r="F1708" s="30" t="s">
        <v>449</v>
      </c>
      <c r="G1708" s="13" t="s">
        <v>0</v>
      </c>
      <c r="H1708" s="46">
        <v>6.31</v>
      </c>
      <c r="I1708" s="22"/>
      <c r="J1708" s="22">
        <f t="shared" si="200"/>
        <v>0</v>
      </c>
      <c r="K1708" s="22">
        <f t="shared" si="201"/>
        <v>0</v>
      </c>
    </row>
    <row r="1709" spans="2:14" ht="47.25" x14ac:dyDescent="0.25">
      <c r="B1709" s="16">
        <v>17</v>
      </c>
      <c r="C1709" s="18"/>
      <c r="D1709" s="18"/>
      <c r="E1709" s="39"/>
      <c r="F1709" s="17" t="s">
        <v>450</v>
      </c>
      <c r="G1709" s="18"/>
      <c r="H1709" s="44"/>
      <c r="I1709" s="25"/>
      <c r="J1709" s="25">
        <f>SUM(J1710:J1714)/2</f>
        <v>0</v>
      </c>
      <c r="K1709" s="25">
        <f>J1709*$S$1</f>
        <v>0</v>
      </c>
      <c r="M1709" s="5"/>
      <c r="N1709" s="43"/>
    </row>
    <row r="1710" spans="2:14" ht="47.25" x14ac:dyDescent="0.25">
      <c r="B1710" s="33">
        <v>17001</v>
      </c>
      <c r="C1710" s="15"/>
      <c r="D1710" s="15"/>
      <c r="E1710" s="36"/>
      <c r="F1710" s="14" t="s">
        <v>451</v>
      </c>
      <c r="G1710" s="15"/>
      <c r="H1710" s="45"/>
      <c r="I1710" s="23"/>
      <c r="J1710" s="23">
        <f>SUM(J1711:J1714)</f>
        <v>0</v>
      </c>
      <c r="K1710" s="23">
        <f>SUM(K1711:K1714)</f>
        <v>0</v>
      </c>
      <c r="M1710" s="5"/>
      <c r="N1710" s="43"/>
    </row>
    <row r="1711" spans="2:14" ht="45" x14ac:dyDescent="0.25">
      <c r="B1711" s="49">
        <v>17001001</v>
      </c>
      <c r="C1711" s="13" t="s">
        <v>214</v>
      </c>
      <c r="D1711" s="13" t="s">
        <v>799</v>
      </c>
      <c r="E1711" s="36" t="s">
        <v>1090</v>
      </c>
      <c r="F1711" s="30" t="s">
        <v>452</v>
      </c>
      <c r="G1711" s="13" t="s">
        <v>0</v>
      </c>
      <c r="H1711" s="46">
        <v>240.60359999999997</v>
      </c>
      <c r="I1711" s="22"/>
      <c r="J1711" s="22">
        <f t="shared" ref="J1711:J1714" si="204">I1711*H1711</f>
        <v>0</v>
      </c>
      <c r="K1711" s="22">
        <f t="shared" ref="K1711:K1714" si="205">J1711*$O$1</f>
        <v>0</v>
      </c>
    </row>
    <row r="1712" spans="2:14" ht="45" x14ac:dyDescent="0.25">
      <c r="B1712" s="49">
        <v>17001002</v>
      </c>
      <c r="C1712" s="13" t="s">
        <v>214</v>
      </c>
      <c r="D1712" s="13" t="s">
        <v>799</v>
      </c>
      <c r="E1712" s="36" t="s">
        <v>1091</v>
      </c>
      <c r="F1712" s="30" t="s">
        <v>545</v>
      </c>
      <c r="G1712" s="13" t="s">
        <v>0</v>
      </c>
      <c r="H1712" s="46">
        <v>25.57</v>
      </c>
      <c r="I1712" s="22"/>
      <c r="J1712" s="22">
        <f t="shared" si="204"/>
        <v>0</v>
      </c>
      <c r="K1712" s="22">
        <f t="shared" si="205"/>
        <v>0</v>
      </c>
    </row>
    <row r="1713" spans="2:11" ht="45" x14ac:dyDescent="0.25">
      <c r="B1713" s="49">
        <v>17001003</v>
      </c>
      <c r="C1713" s="13" t="s">
        <v>214</v>
      </c>
      <c r="D1713" s="13" t="s">
        <v>1099</v>
      </c>
      <c r="E1713" s="36" t="s">
        <v>2858</v>
      </c>
      <c r="F1713" s="30" t="s">
        <v>453</v>
      </c>
      <c r="G1713" s="13" t="s">
        <v>0</v>
      </c>
      <c r="H1713" s="46">
        <v>480</v>
      </c>
      <c r="I1713" s="22"/>
      <c r="J1713" s="22">
        <f t="shared" si="204"/>
        <v>0</v>
      </c>
      <c r="K1713" s="22">
        <f t="shared" si="205"/>
        <v>0</v>
      </c>
    </row>
    <row r="1714" spans="2:11" ht="45" x14ac:dyDescent="0.25">
      <c r="B1714" s="49">
        <v>17001004</v>
      </c>
      <c r="C1714" s="13" t="s">
        <v>214</v>
      </c>
      <c r="D1714" s="13" t="s">
        <v>799</v>
      </c>
      <c r="E1714" s="36" t="s">
        <v>1092</v>
      </c>
      <c r="F1714" s="30" t="s">
        <v>454</v>
      </c>
      <c r="G1714" s="13" t="s">
        <v>0</v>
      </c>
      <c r="H1714" s="46">
        <v>1353.16</v>
      </c>
      <c r="I1714" s="22"/>
      <c r="J1714" s="22">
        <f t="shared" si="204"/>
        <v>0</v>
      </c>
      <c r="K1714" s="22">
        <f t="shared" si="205"/>
        <v>0</v>
      </c>
    </row>
  </sheetData>
  <autoFilter ref="B2:S1714" xr:uid="{00000000-0001-0000-0700-000000000000}"/>
  <printOptions horizontalCentered="1"/>
  <pageMargins left="0.5" right="0.5" top="1" bottom="0.5" header="0.5" footer="0.5"/>
  <pageSetup paperSize="9" scale="36" fitToHeight="0" orientation="portrait" horizontalDpi="300" verticalDpi="300" r:id="rId1"/>
  <headerFooter>
    <oddHeader>&amp;L&amp;G&amp;C&amp;"Arial,Negrito"&amp;14PLANILHA ETAPA 1
CRCMG - CONSELHO REGIONAL DE CONTABILIDADE DE DE MINAS GERAIS
CONSTRUÇÃO NOVA SEDE&amp;R
&amp;"Arial,Normal"Data-Base:
Dezembro 2022</oddHeader>
    <oddFooter>Página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1162"/>
  <sheetViews>
    <sheetView view="pageBreakPreview" zoomScale="55" zoomScaleNormal="55" zoomScaleSheetLayoutView="55" zoomScalePageLayoutView="25" workbookViewId="0">
      <pane ySplit="2" topLeftCell="A3" activePane="bottomLeft" state="frozen"/>
      <selection activeCell="A10" sqref="A10:O10"/>
      <selection pane="bottomLeft" activeCell="F5" sqref="F5"/>
    </sheetView>
  </sheetViews>
  <sheetFormatPr defaultRowHeight="15" x14ac:dyDescent="0.25"/>
  <cols>
    <col min="1" max="1" width="9.140625" style="3"/>
    <col min="2" max="2" width="14.42578125" style="3" customWidth="1"/>
    <col min="3" max="3" width="22" style="4" bestFit="1" customWidth="1"/>
    <col min="4" max="4" width="22" style="4" customWidth="1"/>
    <col min="5" max="5" width="13.140625" style="28" customWidth="1"/>
    <col min="6" max="6" width="79.140625" style="3" customWidth="1"/>
    <col min="7" max="7" width="10.85546875" style="4" bestFit="1" customWidth="1"/>
    <col min="8" max="8" width="21.140625" style="24" bestFit="1" customWidth="1"/>
    <col min="9" max="11" width="22.28515625" style="24" customWidth="1"/>
    <col min="12" max="12" width="26.5703125" style="3" customWidth="1"/>
    <col min="13" max="13" width="19.140625" style="3" bestFit="1" customWidth="1"/>
    <col min="14" max="14" width="20.42578125" style="4" bestFit="1" customWidth="1"/>
    <col min="15" max="15" width="20.140625" style="3" bestFit="1" customWidth="1"/>
    <col min="16" max="16" width="9.140625" style="3"/>
    <col min="17" max="17" width="20.140625" style="3" bestFit="1" customWidth="1"/>
    <col min="18" max="16384" width="9.140625" style="3"/>
  </cols>
  <sheetData>
    <row r="1" spans="2:17" s="1" customFormat="1" ht="47.25" x14ac:dyDescent="0.25">
      <c r="B1" s="7" t="s">
        <v>11</v>
      </c>
      <c r="C1" s="7" t="s">
        <v>216</v>
      </c>
      <c r="D1" s="7" t="s">
        <v>216</v>
      </c>
      <c r="E1" s="26" t="s">
        <v>217</v>
      </c>
      <c r="F1" s="7" t="s">
        <v>581</v>
      </c>
      <c r="G1" s="7" t="s">
        <v>212</v>
      </c>
      <c r="H1" s="29" t="s">
        <v>12</v>
      </c>
      <c r="I1" s="29" t="s">
        <v>13</v>
      </c>
      <c r="J1" s="29" t="s">
        <v>9</v>
      </c>
      <c r="K1" s="29" t="s">
        <v>10</v>
      </c>
      <c r="L1" s="1" t="s">
        <v>14</v>
      </c>
      <c r="M1" s="6">
        <v>0.22470000000000001</v>
      </c>
      <c r="N1" s="6"/>
      <c r="O1" s="6">
        <v>1.2246999999999999</v>
      </c>
      <c r="Q1" s="6">
        <v>1.2246999999999999</v>
      </c>
    </row>
    <row r="2" spans="2:17" s="2" customFormat="1" ht="15.75" x14ac:dyDescent="0.25">
      <c r="B2" s="7"/>
      <c r="C2" s="7"/>
      <c r="D2" s="7"/>
      <c r="E2" s="27"/>
      <c r="F2" s="7"/>
      <c r="G2" s="7"/>
      <c r="H2" s="19"/>
      <c r="I2" s="19"/>
      <c r="J2" s="19"/>
      <c r="K2" s="19">
        <f>K3+K24+K63+K94+K105+K228+K258+K309+K794+K872+K911+K1074+K1140+K1144+K1158</f>
        <v>0</v>
      </c>
      <c r="L2" s="1" t="s">
        <v>15</v>
      </c>
      <c r="M2" s="6">
        <v>0.14449999999999999</v>
      </c>
      <c r="N2" s="6" t="s">
        <v>213</v>
      </c>
      <c r="O2" s="6">
        <v>1.1445000000000001</v>
      </c>
      <c r="Q2" s="6">
        <v>1.1445000000000001</v>
      </c>
    </row>
    <row r="3" spans="2:17" ht="47.25" x14ac:dyDescent="0.25">
      <c r="B3" s="16">
        <v>1</v>
      </c>
      <c r="C3" s="18"/>
      <c r="D3" s="18"/>
      <c r="E3" s="39"/>
      <c r="F3" s="17" t="s">
        <v>218</v>
      </c>
      <c r="G3" s="17"/>
      <c r="H3" s="17"/>
      <c r="I3" s="17"/>
      <c r="J3" s="25">
        <f>SUM(J4:J23)/2</f>
        <v>0</v>
      </c>
      <c r="K3" s="25">
        <f>J3*$Q$1</f>
        <v>0</v>
      </c>
      <c r="M3" s="5"/>
      <c r="N3" s="43"/>
    </row>
    <row r="4" spans="2:17" ht="47.25" x14ac:dyDescent="0.25">
      <c r="B4" s="33">
        <v>1001</v>
      </c>
      <c r="C4" s="15"/>
      <c r="D4" s="15"/>
      <c r="E4" s="36"/>
      <c r="F4" s="14" t="s">
        <v>219</v>
      </c>
      <c r="G4" s="15"/>
      <c r="H4" s="45"/>
      <c r="I4" s="23"/>
      <c r="J4" s="23">
        <f>SUM(J5:J11)</f>
        <v>0</v>
      </c>
      <c r="K4" s="23">
        <f>SUM(K5:K11)</f>
        <v>0</v>
      </c>
      <c r="M4" s="5"/>
      <c r="N4" s="43"/>
    </row>
    <row r="5" spans="2:17" ht="45" x14ac:dyDescent="0.25">
      <c r="B5" s="49">
        <v>1001001</v>
      </c>
      <c r="C5" s="13" t="s">
        <v>215</v>
      </c>
      <c r="D5" s="13" t="s">
        <v>799</v>
      </c>
      <c r="E5" s="36">
        <v>4813</v>
      </c>
      <c r="F5" s="30" t="s">
        <v>2001</v>
      </c>
      <c r="G5" s="13" t="s">
        <v>0</v>
      </c>
      <c r="H5" s="46">
        <v>3</v>
      </c>
      <c r="I5" s="22"/>
      <c r="J5" s="22">
        <f>(I5*H5)</f>
        <v>0</v>
      </c>
      <c r="K5" s="22">
        <f t="shared" ref="K5:K11" si="0">(J5*$Q$1)</f>
        <v>0</v>
      </c>
    </row>
    <row r="6" spans="2:17" ht="75" x14ac:dyDescent="0.25">
      <c r="B6" s="49">
        <v>1001002</v>
      </c>
      <c r="C6" s="13" t="s">
        <v>214</v>
      </c>
      <c r="D6" s="13" t="s">
        <v>1905</v>
      </c>
      <c r="E6" s="36" t="s">
        <v>1937</v>
      </c>
      <c r="F6" s="30" t="s">
        <v>2028</v>
      </c>
      <c r="G6" s="13" t="s">
        <v>1</v>
      </c>
      <c r="H6" s="46">
        <v>1</v>
      </c>
      <c r="I6" s="22"/>
      <c r="J6" s="22">
        <f t="shared" ref="J6:J11" si="1">(I6*H6)</f>
        <v>0</v>
      </c>
      <c r="K6" s="22">
        <f t="shared" si="0"/>
        <v>0</v>
      </c>
    </row>
    <row r="7" spans="2:17" ht="45" x14ac:dyDescent="0.25">
      <c r="B7" s="49">
        <v>1001003</v>
      </c>
      <c r="C7" s="13" t="s">
        <v>214</v>
      </c>
      <c r="D7" s="13" t="s">
        <v>799</v>
      </c>
      <c r="E7" s="36" t="s">
        <v>25</v>
      </c>
      <c r="F7" s="30" t="s">
        <v>546</v>
      </c>
      <c r="G7" s="13" t="s">
        <v>0</v>
      </c>
      <c r="H7" s="46">
        <v>75</v>
      </c>
      <c r="I7" s="22"/>
      <c r="J7" s="22">
        <f t="shared" si="1"/>
        <v>0</v>
      </c>
      <c r="K7" s="22">
        <f t="shared" si="0"/>
        <v>0</v>
      </c>
    </row>
    <row r="8" spans="2:17" ht="45" x14ac:dyDescent="0.25">
      <c r="B8" s="49">
        <v>1001004</v>
      </c>
      <c r="C8" s="13" t="s">
        <v>214</v>
      </c>
      <c r="D8" s="13" t="s">
        <v>799</v>
      </c>
      <c r="E8" s="36" t="s">
        <v>202</v>
      </c>
      <c r="F8" s="30" t="s">
        <v>220</v>
      </c>
      <c r="G8" s="13" t="s">
        <v>0</v>
      </c>
      <c r="H8" s="46">
        <v>1280</v>
      </c>
      <c r="I8" s="22"/>
      <c r="J8" s="22">
        <f t="shared" si="1"/>
        <v>0</v>
      </c>
      <c r="K8" s="22">
        <f t="shared" si="0"/>
        <v>0</v>
      </c>
    </row>
    <row r="9" spans="2:17" ht="60" x14ac:dyDescent="0.25">
      <c r="B9" s="49">
        <v>1001005</v>
      </c>
      <c r="C9" s="13" t="s">
        <v>214</v>
      </c>
      <c r="D9" s="13" t="s">
        <v>799</v>
      </c>
      <c r="E9" s="36" t="s">
        <v>203</v>
      </c>
      <c r="F9" s="30" t="s">
        <v>591</v>
      </c>
      <c r="G9" s="13" t="s">
        <v>0</v>
      </c>
      <c r="H9" s="46">
        <v>1280</v>
      </c>
      <c r="I9" s="22"/>
      <c r="J9" s="22">
        <f t="shared" si="1"/>
        <v>0</v>
      </c>
      <c r="K9" s="22">
        <f t="shared" si="0"/>
        <v>0</v>
      </c>
    </row>
    <row r="10" spans="2:17" ht="60" x14ac:dyDescent="0.25">
      <c r="B10" s="49">
        <v>1001006</v>
      </c>
      <c r="C10" s="13" t="s">
        <v>214</v>
      </c>
      <c r="D10" s="13" t="s">
        <v>1099</v>
      </c>
      <c r="E10" s="36" t="s">
        <v>2859</v>
      </c>
      <c r="F10" s="30" t="s">
        <v>2027</v>
      </c>
      <c r="G10" s="13" t="s">
        <v>2</v>
      </c>
      <c r="H10" s="46">
        <v>106.66666666666667</v>
      </c>
      <c r="I10" s="22"/>
      <c r="J10" s="22">
        <f t="shared" si="1"/>
        <v>0</v>
      </c>
      <c r="K10" s="22">
        <f t="shared" si="0"/>
        <v>0</v>
      </c>
    </row>
    <row r="11" spans="2:17" ht="60" x14ac:dyDescent="0.25">
      <c r="B11" s="49">
        <v>1001007</v>
      </c>
      <c r="C11" s="13" t="s">
        <v>214</v>
      </c>
      <c r="D11" s="13" t="s">
        <v>799</v>
      </c>
      <c r="E11" s="36" t="s">
        <v>201</v>
      </c>
      <c r="F11" s="30" t="s">
        <v>221</v>
      </c>
      <c r="G11" s="13" t="s">
        <v>0</v>
      </c>
      <c r="H11" s="46">
        <v>60</v>
      </c>
      <c r="I11" s="22"/>
      <c r="J11" s="22">
        <f t="shared" si="1"/>
        <v>0</v>
      </c>
      <c r="K11" s="22">
        <f t="shared" si="0"/>
        <v>0</v>
      </c>
    </row>
    <row r="12" spans="2:17" ht="47.25" x14ac:dyDescent="0.25">
      <c r="B12" s="33">
        <v>1002</v>
      </c>
      <c r="C12" s="15"/>
      <c r="D12" s="15"/>
      <c r="E12" s="36"/>
      <c r="F12" s="14" t="s">
        <v>222</v>
      </c>
      <c r="G12" s="15"/>
      <c r="H12" s="45"/>
      <c r="I12" s="23"/>
      <c r="J12" s="23">
        <f>SUM(J13:J19)</f>
        <v>0</v>
      </c>
      <c r="K12" s="23">
        <f>SUM(K13:K19)</f>
        <v>0</v>
      </c>
      <c r="M12" s="5"/>
      <c r="N12" s="43"/>
    </row>
    <row r="13" spans="2:17" ht="60" x14ac:dyDescent="0.25">
      <c r="B13" s="49">
        <v>1002001</v>
      </c>
      <c r="C13" s="13" t="s">
        <v>214</v>
      </c>
      <c r="D13" s="13" t="s">
        <v>799</v>
      </c>
      <c r="E13" s="36" t="s">
        <v>199</v>
      </c>
      <c r="F13" s="30" t="s">
        <v>2038</v>
      </c>
      <c r="G13" s="13" t="s">
        <v>5</v>
      </c>
      <c r="H13" s="46">
        <v>6</v>
      </c>
      <c r="I13" s="22"/>
      <c r="J13" s="22">
        <f t="shared" ref="J13:J19" si="2">(I13*H13)</f>
        <v>0</v>
      </c>
      <c r="K13" s="22">
        <f t="shared" ref="K13:K19" si="3">(J13*$Q$1)</f>
        <v>0</v>
      </c>
    </row>
    <row r="14" spans="2:17" ht="60" x14ac:dyDescent="0.25">
      <c r="B14" s="49">
        <v>1002002</v>
      </c>
      <c r="C14" s="13" t="s">
        <v>214</v>
      </c>
      <c r="D14" s="13" t="s">
        <v>799</v>
      </c>
      <c r="E14" s="36" t="s">
        <v>1094</v>
      </c>
      <c r="F14" s="30" t="s">
        <v>2000</v>
      </c>
      <c r="G14" s="13" t="s">
        <v>5</v>
      </c>
      <c r="H14" s="46">
        <v>6</v>
      </c>
      <c r="I14" s="22"/>
      <c r="J14" s="22">
        <f t="shared" si="2"/>
        <v>0</v>
      </c>
      <c r="K14" s="22">
        <f t="shared" si="3"/>
        <v>0</v>
      </c>
    </row>
    <row r="15" spans="2:17" ht="60" x14ac:dyDescent="0.25">
      <c r="B15" s="49">
        <v>1002003</v>
      </c>
      <c r="C15" s="13" t="s">
        <v>214</v>
      </c>
      <c r="D15" s="13" t="s">
        <v>799</v>
      </c>
      <c r="E15" s="36" t="s">
        <v>200</v>
      </c>
      <c r="F15" s="30" t="s">
        <v>223</v>
      </c>
      <c r="G15" s="13" t="s">
        <v>5</v>
      </c>
      <c r="H15" s="46">
        <v>6</v>
      </c>
      <c r="I15" s="22"/>
      <c r="J15" s="22">
        <f t="shared" si="2"/>
        <v>0</v>
      </c>
      <c r="K15" s="22">
        <f t="shared" si="3"/>
        <v>0</v>
      </c>
    </row>
    <row r="16" spans="2:17" ht="45" x14ac:dyDescent="0.25">
      <c r="B16" s="49">
        <v>1002004</v>
      </c>
      <c r="C16" s="13" t="s">
        <v>214</v>
      </c>
      <c r="D16" s="13" t="s">
        <v>799</v>
      </c>
      <c r="E16" s="36" t="s">
        <v>198</v>
      </c>
      <c r="F16" s="30" t="s">
        <v>455</v>
      </c>
      <c r="G16" s="13" t="s">
        <v>6</v>
      </c>
      <c r="H16" s="46">
        <v>960</v>
      </c>
      <c r="I16" s="22"/>
      <c r="J16" s="22">
        <f t="shared" si="2"/>
        <v>0</v>
      </c>
      <c r="K16" s="22">
        <f t="shared" si="3"/>
        <v>0</v>
      </c>
    </row>
    <row r="17" spans="2:14" ht="45" x14ac:dyDescent="0.25">
      <c r="B17" s="49">
        <v>1002005</v>
      </c>
      <c r="C17" s="13" t="s">
        <v>215</v>
      </c>
      <c r="D17" s="13" t="s">
        <v>799</v>
      </c>
      <c r="E17" s="36">
        <v>2705</v>
      </c>
      <c r="F17" s="30" t="s">
        <v>224</v>
      </c>
      <c r="G17" s="13" t="s">
        <v>4</v>
      </c>
      <c r="H17" s="46">
        <v>6</v>
      </c>
      <c r="I17" s="22"/>
      <c r="J17" s="22">
        <f t="shared" si="2"/>
        <v>0</v>
      </c>
      <c r="K17" s="22">
        <f t="shared" si="3"/>
        <v>0</v>
      </c>
    </row>
    <row r="18" spans="2:14" ht="180" x14ac:dyDescent="0.25">
      <c r="B18" s="49">
        <v>1002006</v>
      </c>
      <c r="C18" s="13" t="s">
        <v>214</v>
      </c>
      <c r="D18" s="13" t="s">
        <v>1905</v>
      </c>
      <c r="E18" s="36" t="s">
        <v>1907</v>
      </c>
      <c r="F18" s="30" t="s">
        <v>1951</v>
      </c>
      <c r="G18" s="13" t="s">
        <v>4</v>
      </c>
      <c r="H18" s="46">
        <v>1</v>
      </c>
      <c r="I18" s="22"/>
      <c r="J18" s="22">
        <f t="shared" si="2"/>
        <v>0</v>
      </c>
      <c r="K18" s="22">
        <f t="shared" si="3"/>
        <v>0</v>
      </c>
    </row>
    <row r="19" spans="2:14" ht="75" x14ac:dyDescent="0.25">
      <c r="B19" s="49">
        <v>1002007</v>
      </c>
      <c r="C19" s="13" t="s">
        <v>214</v>
      </c>
      <c r="D19" s="13" t="s">
        <v>1099</v>
      </c>
      <c r="E19" s="36" t="s">
        <v>2860</v>
      </c>
      <c r="F19" s="30" t="s">
        <v>2030</v>
      </c>
      <c r="G19" s="13" t="s">
        <v>4</v>
      </c>
      <c r="H19" s="46">
        <v>1</v>
      </c>
      <c r="I19" s="22"/>
      <c r="J19" s="22">
        <f t="shared" si="2"/>
        <v>0</v>
      </c>
      <c r="K19" s="22">
        <f t="shared" si="3"/>
        <v>0</v>
      </c>
    </row>
    <row r="20" spans="2:14" ht="47.25" x14ac:dyDescent="0.25">
      <c r="B20" s="33">
        <v>1003</v>
      </c>
      <c r="C20" s="15"/>
      <c r="D20" s="15"/>
      <c r="E20" s="36"/>
      <c r="F20" s="14" t="s">
        <v>225</v>
      </c>
      <c r="G20" s="15"/>
      <c r="H20" s="45"/>
      <c r="I20" s="23"/>
      <c r="J20" s="23">
        <f>SUM(J21:J23)</f>
        <v>0</v>
      </c>
      <c r="K20" s="23">
        <f>SUM(K21:K23)</f>
        <v>0</v>
      </c>
      <c r="M20" s="5"/>
      <c r="N20" s="43"/>
    </row>
    <row r="21" spans="2:14" ht="90" x14ac:dyDescent="0.25">
      <c r="B21" s="49">
        <v>1003001</v>
      </c>
      <c r="C21" s="13" t="s">
        <v>214</v>
      </c>
      <c r="D21" s="13" t="s">
        <v>1905</v>
      </c>
      <c r="E21" s="36" t="s">
        <v>1927</v>
      </c>
      <c r="F21" s="30" t="s">
        <v>1943</v>
      </c>
      <c r="G21" s="13" t="s">
        <v>1</v>
      </c>
      <c r="H21" s="46">
        <v>1</v>
      </c>
      <c r="I21" s="22"/>
      <c r="J21" s="22">
        <f t="shared" ref="J21" si="4">(I21*H21)</f>
        <v>0</v>
      </c>
      <c r="K21" s="22">
        <f>(J21*$Q$1)</f>
        <v>0</v>
      </c>
    </row>
    <row r="22" spans="2:14" ht="90" x14ac:dyDescent="0.25">
      <c r="B22" s="49">
        <v>1003002</v>
      </c>
      <c r="C22" s="13" t="s">
        <v>214</v>
      </c>
      <c r="D22" s="13" t="s">
        <v>1905</v>
      </c>
      <c r="E22" s="36" t="s">
        <v>1928</v>
      </c>
      <c r="F22" s="30" t="s">
        <v>1944</v>
      </c>
      <c r="G22" s="13" t="s">
        <v>1</v>
      </c>
      <c r="H22" s="46">
        <v>1</v>
      </c>
      <c r="I22" s="22"/>
      <c r="J22" s="22">
        <f t="shared" ref="J22" si="5">(I22*H22)</f>
        <v>0</v>
      </c>
      <c r="K22" s="22">
        <f>(J22*$Q$1)</f>
        <v>0</v>
      </c>
    </row>
    <row r="23" spans="2:14" ht="60" x14ac:dyDescent="0.25">
      <c r="B23" s="49">
        <v>1003003</v>
      </c>
      <c r="C23" s="13" t="s">
        <v>2045</v>
      </c>
      <c r="D23" s="13" t="s">
        <v>2046</v>
      </c>
      <c r="E23" s="36" t="s">
        <v>2861</v>
      </c>
      <c r="F23" s="30" t="s">
        <v>2048</v>
      </c>
      <c r="G23" s="13" t="s">
        <v>4</v>
      </c>
      <c r="H23" s="46">
        <v>1</v>
      </c>
      <c r="I23" s="22"/>
      <c r="J23" s="22">
        <f t="shared" ref="J23" si="6">(I23*H23)</f>
        <v>0</v>
      </c>
      <c r="K23" s="22">
        <f>(J23*$Q$1)</f>
        <v>0</v>
      </c>
    </row>
    <row r="24" spans="2:14" ht="47.25" x14ac:dyDescent="0.25">
      <c r="B24" s="16">
        <v>2</v>
      </c>
      <c r="C24" s="18"/>
      <c r="D24" s="18"/>
      <c r="E24" s="39"/>
      <c r="F24" s="17" t="s">
        <v>227</v>
      </c>
      <c r="G24" s="18"/>
      <c r="H24" s="44"/>
      <c r="I24" s="25"/>
      <c r="J24" s="25">
        <f>SUM(J25:J62)/2</f>
        <v>0</v>
      </c>
      <c r="K24" s="25">
        <f>J24*$Q$1</f>
        <v>0</v>
      </c>
      <c r="M24" s="5"/>
      <c r="N24" s="43"/>
    </row>
    <row r="25" spans="2:14" ht="47.25" x14ac:dyDescent="0.25">
      <c r="B25" s="33">
        <v>2001</v>
      </c>
      <c r="C25" s="15"/>
      <c r="D25" s="15"/>
      <c r="E25" s="36"/>
      <c r="F25" s="14" t="s">
        <v>456</v>
      </c>
      <c r="G25" s="15"/>
      <c r="H25" s="45"/>
      <c r="I25" s="23"/>
      <c r="J25" s="23">
        <f>SUM(J26:J29)</f>
        <v>0</v>
      </c>
      <c r="K25" s="23">
        <f>SUM(K26:K29)</f>
        <v>0</v>
      </c>
      <c r="M25" s="5"/>
      <c r="N25" s="43"/>
    </row>
    <row r="26" spans="2:14" ht="45" x14ac:dyDescent="0.25">
      <c r="B26" s="49">
        <v>2001001</v>
      </c>
      <c r="C26" s="13" t="s">
        <v>214</v>
      </c>
      <c r="D26" s="13" t="s">
        <v>1905</v>
      </c>
      <c r="E26" s="36" t="s">
        <v>1917</v>
      </c>
      <c r="F26" s="30" t="s">
        <v>593</v>
      </c>
      <c r="G26" s="13" t="s">
        <v>0</v>
      </c>
      <c r="H26" s="46">
        <v>61.06</v>
      </c>
      <c r="I26" s="22"/>
      <c r="J26" s="22">
        <f t="shared" ref="J26:J29" si="7">(I26*H26)</f>
        <v>0</v>
      </c>
      <c r="K26" s="22">
        <f>(J26*$Q$1)</f>
        <v>0</v>
      </c>
    </row>
    <row r="27" spans="2:14" ht="60" x14ac:dyDescent="0.25">
      <c r="B27" s="49">
        <v>2001002</v>
      </c>
      <c r="C27" s="13" t="s">
        <v>214</v>
      </c>
      <c r="D27" s="13" t="s">
        <v>1905</v>
      </c>
      <c r="E27" s="36" t="s">
        <v>1936</v>
      </c>
      <c r="F27" s="30" t="s">
        <v>594</v>
      </c>
      <c r="G27" s="13" t="s">
        <v>1893</v>
      </c>
      <c r="H27" s="46">
        <v>15</v>
      </c>
      <c r="I27" s="22"/>
      <c r="J27" s="22">
        <f t="shared" si="7"/>
        <v>0</v>
      </c>
      <c r="K27" s="22">
        <f>(J27*$Q$1)</f>
        <v>0</v>
      </c>
    </row>
    <row r="28" spans="2:14" ht="60" x14ac:dyDescent="0.25">
      <c r="B28" s="49">
        <v>2001003</v>
      </c>
      <c r="C28" s="13" t="s">
        <v>214</v>
      </c>
      <c r="D28" s="13" t="s">
        <v>1905</v>
      </c>
      <c r="E28" s="36" t="s">
        <v>1918</v>
      </c>
      <c r="F28" s="30" t="s">
        <v>595</v>
      </c>
      <c r="G28" s="13" t="s">
        <v>0</v>
      </c>
      <c r="H28" s="46">
        <v>43.1</v>
      </c>
      <c r="I28" s="22"/>
      <c r="J28" s="22">
        <f t="shared" si="7"/>
        <v>0</v>
      </c>
      <c r="K28" s="22">
        <f>(J28*$Q$1)</f>
        <v>0</v>
      </c>
    </row>
    <row r="29" spans="2:14" ht="60" x14ac:dyDescent="0.25">
      <c r="B29" s="49">
        <v>2001004</v>
      </c>
      <c r="C29" s="13" t="s">
        <v>214</v>
      </c>
      <c r="D29" s="13" t="s">
        <v>1905</v>
      </c>
      <c r="E29" s="36" t="s">
        <v>1934</v>
      </c>
      <c r="F29" s="30" t="s">
        <v>458</v>
      </c>
      <c r="G29" s="13" t="s">
        <v>2</v>
      </c>
      <c r="H29" s="46">
        <v>30</v>
      </c>
      <c r="I29" s="22"/>
      <c r="J29" s="22">
        <f t="shared" si="7"/>
        <v>0</v>
      </c>
      <c r="K29" s="22">
        <f>(J29*$Q$1)</f>
        <v>0</v>
      </c>
    </row>
    <row r="30" spans="2:14" ht="47.25" x14ac:dyDescent="0.25">
      <c r="B30" s="33">
        <v>2002</v>
      </c>
      <c r="C30" s="15"/>
      <c r="D30" s="15"/>
      <c r="E30" s="36"/>
      <c r="F30" s="14" t="s">
        <v>459</v>
      </c>
      <c r="G30" s="15"/>
      <c r="H30" s="45"/>
      <c r="I30" s="23"/>
      <c r="J30" s="23">
        <f>SUM(J31:J62)</f>
        <v>0</v>
      </c>
      <c r="K30" s="23">
        <f>SUM(K31:K62)</f>
        <v>0</v>
      </c>
      <c r="M30" s="5"/>
      <c r="N30" s="43"/>
    </row>
    <row r="31" spans="2:14" ht="45" x14ac:dyDescent="0.25">
      <c r="B31" s="49">
        <v>2002001</v>
      </c>
      <c r="C31" s="13" t="s">
        <v>214</v>
      </c>
      <c r="D31" s="13" t="s">
        <v>1905</v>
      </c>
      <c r="E31" s="36" t="s">
        <v>1926</v>
      </c>
      <c r="F31" s="30" t="s">
        <v>463</v>
      </c>
      <c r="G31" s="13" t="s">
        <v>0</v>
      </c>
      <c r="H31" s="46">
        <v>45</v>
      </c>
      <c r="I31" s="22"/>
      <c r="J31" s="22">
        <f t="shared" ref="J31:J62" si="8">(I31*H31)</f>
        <v>0</v>
      </c>
      <c r="K31" s="22">
        <f t="shared" ref="K31:K62" si="9">(J31*$Q$1)</f>
        <v>0</v>
      </c>
    </row>
    <row r="32" spans="2:14" ht="45" x14ac:dyDescent="0.25">
      <c r="B32" s="49">
        <v>2002002</v>
      </c>
      <c r="C32" s="13" t="s">
        <v>214</v>
      </c>
      <c r="D32" s="13" t="s">
        <v>1905</v>
      </c>
      <c r="E32" s="36" t="s">
        <v>1918</v>
      </c>
      <c r="F32" s="30" t="s">
        <v>1120</v>
      </c>
      <c r="G32" s="13" t="s">
        <v>0</v>
      </c>
      <c r="H32" s="46">
        <v>34.369999999999997</v>
      </c>
      <c r="I32" s="22"/>
      <c r="J32" s="22">
        <f t="shared" si="8"/>
        <v>0</v>
      </c>
      <c r="K32" s="22">
        <f t="shared" si="9"/>
        <v>0</v>
      </c>
    </row>
    <row r="33" spans="2:11" ht="60" x14ac:dyDescent="0.25">
      <c r="B33" s="49">
        <v>2002003</v>
      </c>
      <c r="C33" s="13" t="s">
        <v>214</v>
      </c>
      <c r="D33" s="13" t="s">
        <v>1099</v>
      </c>
      <c r="E33" s="36" t="s">
        <v>2862</v>
      </c>
      <c r="F33" s="30" t="s">
        <v>2044</v>
      </c>
      <c r="G33" s="13" t="s">
        <v>0</v>
      </c>
      <c r="H33" s="46">
        <v>17.5</v>
      </c>
      <c r="I33" s="22"/>
      <c r="J33" s="22">
        <f t="shared" si="8"/>
        <v>0</v>
      </c>
      <c r="K33" s="22">
        <f t="shared" si="9"/>
        <v>0</v>
      </c>
    </row>
    <row r="34" spans="2:11" ht="75" x14ac:dyDescent="0.25">
      <c r="B34" s="49">
        <v>2002004</v>
      </c>
      <c r="C34" s="13" t="s">
        <v>2045</v>
      </c>
      <c r="D34" s="13" t="s">
        <v>2046</v>
      </c>
      <c r="E34" s="36" t="s">
        <v>2863</v>
      </c>
      <c r="F34" s="30" t="s">
        <v>2047</v>
      </c>
      <c r="G34" s="13" t="s">
        <v>4</v>
      </c>
      <c r="H34" s="46">
        <v>1</v>
      </c>
      <c r="I34" s="22"/>
      <c r="J34" s="22">
        <f t="shared" ref="J34" si="10">(I34*H34)</f>
        <v>0</v>
      </c>
      <c r="K34" s="22">
        <f t="shared" si="9"/>
        <v>0</v>
      </c>
    </row>
    <row r="35" spans="2:11" ht="60" x14ac:dyDescent="0.25">
      <c r="B35" s="49">
        <v>2002005</v>
      </c>
      <c r="C35" s="13" t="s">
        <v>214</v>
      </c>
      <c r="D35" s="13" t="s">
        <v>1905</v>
      </c>
      <c r="E35" s="36" t="s">
        <v>1936</v>
      </c>
      <c r="F35" s="30" t="s">
        <v>457</v>
      </c>
      <c r="G35" s="13" t="s">
        <v>0</v>
      </c>
      <c r="H35" s="46">
        <v>6</v>
      </c>
      <c r="I35" s="22"/>
      <c r="J35" s="22">
        <f t="shared" si="8"/>
        <v>0</v>
      </c>
      <c r="K35" s="22">
        <f t="shared" si="9"/>
        <v>0</v>
      </c>
    </row>
    <row r="36" spans="2:11" ht="45" x14ac:dyDescent="0.25">
      <c r="B36" s="49">
        <v>2002006</v>
      </c>
      <c r="C36" s="13" t="s">
        <v>214</v>
      </c>
      <c r="D36" s="13" t="s">
        <v>1905</v>
      </c>
      <c r="E36" s="36" t="s">
        <v>1921</v>
      </c>
      <c r="F36" s="30" t="s">
        <v>465</v>
      </c>
      <c r="G36" s="13" t="s">
        <v>0</v>
      </c>
      <c r="H36" s="46">
        <v>1152</v>
      </c>
      <c r="I36" s="22"/>
      <c r="J36" s="22">
        <f t="shared" si="8"/>
        <v>0</v>
      </c>
      <c r="K36" s="22">
        <f t="shared" si="9"/>
        <v>0</v>
      </c>
    </row>
    <row r="37" spans="2:11" ht="60" x14ac:dyDescent="0.25">
      <c r="B37" s="49">
        <v>2002007</v>
      </c>
      <c r="C37" s="13" t="s">
        <v>214</v>
      </c>
      <c r="D37" s="13" t="s">
        <v>1905</v>
      </c>
      <c r="E37" s="36" t="s">
        <v>1912</v>
      </c>
      <c r="F37" s="30" t="s">
        <v>468</v>
      </c>
      <c r="G37" s="13" t="s">
        <v>0</v>
      </c>
      <c r="H37" s="46">
        <v>250</v>
      </c>
      <c r="I37" s="22"/>
      <c r="J37" s="22">
        <f t="shared" si="8"/>
        <v>0</v>
      </c>
      <c r="K37" s="22">
        <f t="shared" si="9"/>
        <v>0</v>
      </c>
    </row>
    <row r="38" spans="2:11" ht="90" x14ac:dyDescent="0.25">
      <c r="B38" s="49">
        <v>2002008</v>
      </c>
      <c r="C38" s="13" t="s">
        <v>214</v>
      </c>
      <c r="D38" s="13" t="s">
        <v>1905</v>
      </c>
      <c r="E38" s="36" t="s">
        <v>1919</v>
      </c>
      <c r="F38" s="30" t="s">
        <v>1952</v>
      </c>
      <c r="G38" s="13" t="s">
        <v>2</v>
      </c>
      <c r="H38" s="46">
        <v>16</v>
      </c>
      <c r="I38" s="22"/>
      <c r="J38" s="22">
        <f t="shared" si="8"/>
        <v>0</v>
      </c>
      <c r="K38" s="22">
        <f t="shared" si="9"/>
        <v>0</v>
      </c>
    </row>
    <row r="39" spans="2:11" ht="45" x14ac:dyDescent="0.25">
      <c r="B39" s="49">
        <v>2002009</v>
      </c>
      <c r="C39" s="13" t="s">
        <v>214</v>
      </c>
      <c r="D39" s="13" t="s">
        <v>799</v>
      </c>
      <c r="E39" s="36" t="s">
        <v>208</v>
      </c>
      <c r="F39" s="30" t="s">
        <v>512</v>
      </c>
      <c r="G39" s="13" t="s">
        <v>7</v>
      </c>
      <c r="H39" s="46">
        <v>162</v>
      </c>
      <c r="I39" s="22"/>
      <c r="J39" s="22">
        <f t="shared" si="8"/>
        <v>0</v>
      </c>
      <c r="K39" s="22">
        <f t="shared" si="9"/>
        <v>0</v>
      </c>
    </row>
    <row r="40" spans="2:11" ht="45" x14ac:dyDescent="0.25">
      <c r="B40" s="49">
        <v>2002010</v>
      </c>
      <c r="C40" s="13" t="s">
        <v>214</v>
      </c>
      <c r="D40" s="13" t="s">
        <v>1905</v>
      </c>
      <c r="E40" s="36" t="s">
        <v>1924</v>
      </c>
      <c r="F40" s="30" t="s">
        <v>460</v>
      </c>
      <c r="G40" s="13" t="s">
        <v>0</v>
      </c>
      <c r="H40" s="46">
        <v>107.51</v>
      </c>
      <c r="I40" s="22"/>
      <c r="J40" s="22">
        <f t="shared" si="8"/>
        <v>0</v>
      </c>
      <c r="K40" s="22">
        <f t="shared" si="9"/>
        <v>0</v>
      </c>
    </row>
    <row r="41" spans="2:11" ht="45" x14ac:dyDescent="0.25">
      <c r="B41" s="49">
        <v>2002011</v>
      </c>
      <c r="C41" s="13" t="s">
        <v>214</v>
      </c>
      <c r="D41" s="13" t="s">
        <v>1905</v>
      </c>
      <c r="E41" s="36" t="s">
        <v>1923</v>
      </c>
      <c r="F41" s="30" t="s">
        <v>461</v>
      </c>
      <c r="G41" s="13" t="s">
        <v>0</v>
      </c>
      <c r="H41" s="46">
        <v>107.51</v>
      </c>
      <c r="I41" s="22"/>
      <c r="J41" s="22">
        <f t="shared" si="8"/>
        <v>0</v>
      </c>
      <c r="K41" s="22">
        <f t="shared" si="9"/>
        <v>0</v>
      </c>
    </row>
    <row r="42" spans="2:11" ht="60" x14ac:dyDescent="0.25">
      <c r="B42" s="49">
        <v>2002012</v>
      </c>
      <c r="C42" s="13" t="s">
        <v>214</v>
      </c>
      <c r="D42" s="13" t="s">
        <v>799</v>
      </c>
      <c r="E42" s="36" t="s">
        <v>204</v>
      </c>
      <c r="F42" s="30" t="s">
        <v>547</v>
      </c>
      <c r="G42" s="13" t="s">
        <v>0</v>
      </c>
      <c r="H42" s="46">
        <v>61.06</v>
      </c>
      <c r="I42" s="22"/>
      <c r="J42" s="22">
        <f t="shared" si="8"/>
        <v>0</v>
      </c>
      <c r="K42" s="22">
        <f t="shared" si="9"/>
        <v>0</v>
      </c>
    </row>
    <row r="43" spans="2:11" ht="60" x14ac:dyDescent="0.25">
      <c r="B43" s="49">
        <v>2002013</v>
      </c>
      <c r="C43" s="13" t="s">
        <v>214</v>
      </c>
      <c r="D43" s="13" t="s">
        <v>799</v>
      </c>
      <c r="E43" s="36" t="s">
        <v>205</v>
      </c>
      <c r="F43" s="30" t="s">
        <v>548</v>
      </c>
      <c r="G43" s="13" t="s">
        <v>3</v>
      </c>
      <c r="H43" s="46">
        <v>16.11402</v>
      </c>
      <c r="I43" s="22"/>
      <c r="J43" s="22">
        <f t="shared" si="8"/>
        <v>0</v>
      </c>
      <c r="K43" s="22">
        <f t="shared" si="9"/>
        <v>0</v>
      </c>
    </row>
    <row r="44" spans="2:11" ht="45" x14ac:dyDescent="0.25">
      <c r="B44" s="49">
        <v>2002014</v>
      </c>
      <c r="C44" s="13" t="s">
        <v>214</v>
      </c>
      <c r="D44" s="13" t="s">
        <v>1905</v>
      </c>
      <c r="E44" s="36" t="s">
        <v>1911</v>
      </c>
      <c r="F44" s="30" t="s">
        <v>462</v>
      </c>
      <c r="G44" s="13" t="s">
        <v>0</v>
      </c>
      <c r="H44" s="46">
        <v>278.02</v>
      </c>
      <c r="I44" s="22"/>
      <c r="J44" s="22">
        <f t="shared" si="8"/>
        <v>0</v>
      </c>
      <c r="K44" s="22">
        <f t="shared" si="9"/>
        <v>0</v>
      </c>
    </row>
    <row r="45" spans="2:11" ht="45" x14ac:dyDescent="0.25">
      <c r="B45" s="49">
        <v>2002015</v>
      </c>
      <c r="C45" s="13" t="s">
        <v>214</v>
      </c>
      <c r="D45" s="13" t="s">
        <v>1905</v>
      </c>
      <c r="E45" s="36" t="s">
        <v>1922</v>
      </c>
      <c r="F45" s="30" t="s">
        <v>464</v>
      </c>
      <c r="G45" s="13" t="s">
        <v>0</v>
      </c>
      <c r="H45" s="46">
        <v>654.37</v>
      </c>
      <c r="I45" s="22"/>
      <c r="J45" s="22">
        <f t="shared" si="8"/>
        <v>0</v>
      </c>
      <c r="K45" s="22">
        <f t="shared" si="9"/>
        <v>0</v>
      </c>
    </row>
    <row r="46" spans="2:11" ht="45" x14ac:dyDescent="0.25">
      <c r="B46" s="49">
        <v>2002016</v>
      </c>
      <c r="C46" s="13" t="s">
        <v>214</v>
      </c>
      <c r="D46" s="13" t="s">
        <v>1905</v>
      </c>
      <c r="E46" s="36" t="s">
        <v>1920</v>
      </c>
      <c r="F46" s="30" t="s">
        <v>466</v>
      </c>
      <c r="G46" s="13" t="s">
        <v>0</v>
      </c>
      <c r="H46" s="46">
        <v>58</v>
      </c>
      <c r="I46" s="22"/>
      <c r="J46" s="22">
        <f t="shared" si="8"/>
        <v>0</v>
      </c>
      <c r="K46" s="22">
        <f t="shared" si="9"/>
        <v>0</v>
      </c>
    </row>
    <row r="47" spans="2:11" ht="45" x14ac:dyDescent="0.25">
      <c r="B47" s="49">
        <v>2002017</v>
      </c>
      <c r="C47" s="13" t="s">
        <v>214</v>
      </c>
      <c r="D47" s="13" t="s">
        <v>1905</v>
      </c>
      <c r="E47" s="36" t="s">
        <v>1920</v>
      </c>
      <c r="F47" s="30" t="s">
        <v>467</v>
      </c>
      <c r="G47" s="13" t="s">
        <v>0</v>
      </c>
      <c r="H47" s="46">
        <v>33</v>
      </c>
      <c r="I47" s="22"/>
      <c r="J47" s="22">
        <f t="shared" si="8"/>
        <v>0</v>
      </c>
      <c r="K47" s="22">
        <f t="shared" si="9"/>
        <v>0</v>
      </c>
    </row>
    <row r="48" spans="2:11" ht="45" x14ac:dyDescent="0.25">
      <c r="B48" s="49">
        <v>2002018</v>
      </c>
      <c r="C48" s="13" t="s">
        <v>214</v>
      </c>
      <c r="D48" s="13" t="s">
        <v>799</v>
      </c>
      <c r="E48" s="36" t="s">
        <v>206</v>
      </c>
      <c r="F48" s="30" t="s">
        <v>549</v>
      </c>
      <c r="G48" s="34" t="s">
        <v>1</v>
      </c>
      <c r="H48" s="46">
        <v>120</v>
      </c>
      <c r="I48" s="22"/>
      <c r="J48" s="22">
        <f t="shared" si="8"/>
        <v>0</v>
      </c>
      <c r="K48" s="22">
        <f t="shared" si="9"/>
        <v>0</v>
      </c>
    </row>
    <row r="49" spans="2:14" ht="45" x14ac:dyDescent="0.25">
      <c r="B49" s="49">
        <v>2002019</v>
      </c>
      <c r="C49" s="13" t="s">
        <v>214</v>
      </c>
      <c r="D49" s="13" t="s">
        <v>1905</v>
      </c>
      <c r="E49" s="36" t="s">
        <v>1910</v>
      </c>
      <c r="F49" s="30" t="s">
        <v>550</v>
      </c>
      <c r="G49" s="34" t="s">
        <v>1</v>
      </c>
      <c r="H49" s="46">
        <v>70</v>
      </c>
      <c r="I49" s="22"/>
      <c r="J49" s="22">
        <f t="shared" si="8"/>
        <v>0</v>
      </c>
      <c r="K49" s="22">
        <f t="shared" si="9"/>
        <v>0</v>
      </c>
    </row>
    <row r="50" spans="2:14" ht="45" x14ac:dyDescent="0.25">
      <c r="B50" s="49">
        <v>2002020</v>
      </c>
      <c r="C50" s="13" t="s">
        <v>214</v>
      </c>
      <c r="D50" s="13" t="s">
        <v>1905</v>
      </c>
      <c r="E50" s="36" t="s">
        <v>1914</v>
      </c>
      <c r="F50" s="30" t="s">
        <v>551</v>
      </c>
      <c r="G50" s="34" t="s">
        <v>1</v>
      </c>
      <c r="H50" s="46">
        <v>6</v>
      </c>
      <c r="I50" s="22"/>
      <c r="J50" s="22">
        <f t="shared" si="8"/>
        <v>0</v>
      </c>
      <c r="K50" s="22">
        <f t="shared" si="9"/>
        <v>0</v>
      </c>
    </row>
    <row r="51" spans="2:14" ht="60" x14ac:dyDescent="0.25">
      <c r="B51" s="49">
        <v>2002021</v>
      </c>
      <c r="C51" s="13" t="s">
        <v>214</v>
      </c>
      <c r="D51" s="13" t="s">
        <v>1905</v>
      </c>
      <c r="E51" s="36" t="s">
        <v>1913</v>
      </c>
      <c r="F51" s="30" t="s">
        <v>552</v>
      </c>
      <c r="G51" s="34" t="s">
        <v>1</v>
      </c>
      <c r="H51" s="46">
        <v>12</v>
      </c>
      <c r="I51" s="22"/>
      <c r="J51" s="22">
        <f t="shared" si="8"/>
        <v>0</v>
      </c>
      <c r="K51" s="22">
        <f t="shared" si="9"/>
        <v>0</v>
      </c>
    </row>
    <row r="52" spans="2:14" ht="60" x14ac:dyDescent="0.25">
      <c r="B52" s="49">
        <v>2002022</v>
      </c>
      <c r="C52" s="13" t="s">
        <v>214</v>
      </c>
      <c r="D52" s="13" t="s">
        <v>799</v>
      </c>
      <c r="E52" s="36" t="s">
        <v>207</v>
      </c>
      <c r="F52" s="30" t="s">
        <v>1953</v>
      </c>
      <c r="G52" s="34" t="s">
        <v>2</v>
      </c>
      <c r="H52" s="46">
        <v>200</v>
      </c>
      <c r="I52" s="22"/>
      <c r="J52" s="22">
        <f t="shared" si="8"/>
        <v>0</v>
      </c>
      <c r="K52" s="22">
        <f t="shared" si="9"/>
        <v>0</v>
      </c>
    </row>
    <row r="53" spans="2:14" ht="45" x14ac:dyDescent="0.25">
      <c r="B53" s="49">
        <v>2002023</v>
      </c>
      <c r="C53" s="13" t="s">
        <v>214</v>
      </c>
      <c r="D53" s="13" t="s">
        <v>1905</v>
      </c>
      <c r="E53" s="36" t="s">
        <v>1908</v>
      </c>
      <c r="F53" s="30" t="s">
        <v>469</v>
      </c>
      <c r="G53" s="13" t="s">
        <v>2</v>
      </c>
      <c r="H53" s="46">
        <v>50</v>
      </c>
      <c r="I53" s="22"/>
      <c r="J53" s="22">
        <f t="shared" si="8"/>
        <v>0</v>
      </c>
      <c r="K53" s="22">
        <f t="shared" si="9"/>
        <v>0</v>
      </c>
    </row>
    <row r="54" spans="2:14" ht="45" x14ac:dyDescent="0.25">
      <c r="B54" s="49">
        <v>2002024</v>
      </c>
      <c r="C54" s="13" t="s">
        <v>214</v>
      </c>
      <c r="D54" s="13" t="s">
        <v>1905</v>
      </c>
      <c r="E54" s="36" t="s">
        <v>1915</v>
      </c>
      <c r="F54" s="30" t="s">
        <v>616</v>
      </c>
      <c r="G54" s="34" t="s">
        <v>0</v>
      </c>
      <c r="H54" s="46">
        <v>18.48</v>
      </c>
      <c r="I54" s="22"/>
      <c r="J54" s="22">
        <f t="shared" si="8"/>
        <v>0</v>
      </c>
      <c r="K54" s="22">
        <f t="shared" si="9"/>
        <v>0</v>
      </c>
    </row>
    <row r="55" spans="2:14" ht="45" x14ac:dyDescent="0.25">
      <c r="B55" s="49">
        <v>2002025</v>
      </c>
      <c r="C55" s="13" t="s">
        <v>214</v>
      </c>
      <c r="D55" s="13" t="s">
        <v>1905</v>
      </c>
      <c r="E55" s="36" t="s">
        <v>1909</v>
      </c>
      <c r="F55" s="30" t="s">
        <v>470</v>
      </c>
      <c r="G55" s="13" t="s">
        <v>1893</v>
      </c>
      <c r="H55" s="46">
        <v>1</v>
      </c>
      <c r="I55" s="22"/>
      <c r="J55" s="22">
        <f t="shared" si="8"/>
        <v>0</v>
      </c>
      <c r="K55" s="22">
        <f t="shared" si="9"/>
        <v>0</v>
      </c>
    </row>
    <row r="56" spans="2:14" ht="45" x14ac:dyDescent="0.25">
      <c r="B56" s="49">
        <v>2002026</v>
      </c>
      <c r="C56" s="13" t="s">
        <v>214</v>
      </c>
      <c r="D56" s="13" t="s">
        <v>1905</v>
      </c>
      <c r="E56" s="36" t="s">
        <v>1925</v>
      </c>
      <c r="F56" s="30" t="s">
        <v>471</v>
      </c>
      <c r="G56" s="13" t="s">
        <v>0</v>
      </c>
      <c r="H56" s="46">
        <v>30</v>
      </c>
      <c r="I56" s="22"/>
      <c r="J56" s="22">
        <f t="shared" si="8"/>
        <v>0</v>
      </c>
      <c r="K56" s="22">
        <f t="shared" si="9"/>
        <v>0</v>
      </c>
    </row>
    <row r="57" spans="2:14" ht="45" x14ac:dyDescent="0.25">
      <c r="B57" s="49">
        <v>2002027</v>
      </c>
      <c r="C57" s="13" t="s">
        <v>214</v>
      </c>
      <c r="D57" s="13" t="s">
        <v>1905</v>
      </c>
      <c r="E57" s="36" t="s">
        <v>1916</v>
      </c>
      <c r="F57" s="30" t="s">
        <v>472</v>
      </c>
      <c r="G57" s="13" t="s">
        <v>0</v>
      </c>
      <c r="H57" s="46">
        <v>20</v>
      </c>
      <c r="I57" s="22"/>
      <c r="J57" s="22">
        <f t="shared" si="8"/>
        <v>0</v>
      </c>
      <c r="K57" s="22">
        <f t="shared" si="9"/>
        <v>0</v>
      </c>
    </row>
    <row r="58" spans="2:14" ht="45" x14ac:dyDescent="0.25">
      <c r="B58" s="49">
        <v>2002028</v>
      </c>
      <c r="C58" s="13" t="s">
        <v>215</v>
      </c>
      <c r="D58" s="13" t="s">
        <v>799</v>
      </c>
      <c r="E58" s="36">
        <v>3777</v>
      </c>
      <c r="F58" s="30" t="s">
        <v>473</v>
      </c>
      <c r="G58" s="13" t="s">
        <v>0</v>
      </c>
      <c r="H58" s="46">
        <v>10</v>
      </c>
      <c r="I58" s="22"/>
      <c r="J58" s="22">
        <f t="shared" si="8"/>
        <v>0</v>
      </c>
      <c r="K58" s="22">
        <f t="shared" si="9"/>
        <v>0</v>
      </c>
    </row>
    <row r="59" spans="2:14" ht="60" x14ac:dyDescent="0.25">
      <c r="B59" s="49">
        <v>2002029</v>
      </c>
      <c r="C59" s="13" t="s">
        <v>214</v>
      </c>
      <c r="D59" s="13" t="s">
        <v>799</v>
      </c>
      <c r="E59" s="36" t="s">
        <v>59</v>
      </c>
      <c r="F59" s="30" t="s">
        <v>553</v>
      </c>
      <c r="G59" s="13" t="s">
        <v>0</v>
      </c>
      <c r="H59" s="46">
        <v>250</v>
      </c>
      <c r="I59" s="22"/>
      <c r="J59" s="22">
        <f t="shared" si="8"/>
        <v>0</v>
      </c>
      <c r="K59" s="22">
        <f t="shared" si="9"/>
        <v>0</v>
      </c>
    </row>
    <row r="60" spans="2:14" ht="45" x14ac:dyDescent="0.25">
      <c r="B60" s="49">
        <v>2002030</v>
      </c>
      <c r="C60" s="13" t="s">
        <v>215</v>
      </c>
      <c r="D60" s="13" t="s">
        <v>799</v>
      </c>
      <c r="E60" s="36">
        <v>3777</v>
      </c>
      <c r="F60" s="30" t="s">
        <v>474</v>
      </c>
      <c r="G60" s="13" t="s">
        <v>0</v>
      </c>
      <c r="H60" s="46">
        <v>200</v>
      </c>
      <c r="I60" s="22"/>
      <c r="J60" s="22">
        <f t="shared" si="8"/>
        <v>0</v>
      </c>
      <c r="K60" s="22">
        <f t="shared" si="9"/>
        <v>0</v>
      </c>
    </row>
    <row r="61" spans="2:14" ht="45" x14ac:dyDescent="0.25">
      <c r="B61" s="49">
        <v>2002031</v>
      </c>
      <c r="C61" s="13" t="s">
        <v>214</v>
      </c>
      <c r="D61" s="13" t="s">
        <v>1099</v>
      </c>
      <c r="E61" s="36" t="s">
        <v>2864</v>
      </c>
      <c r="F61" s="30" t="s">
        <v>2029</v>
      </c>
      <c r="G61" s="13" t="s">
        <v>4</v>
      </c>
      <c r="H61" s="46">
        <v>1</v>
      </c>
      <c r="I61" s="22"/>
      <c r="J61" s="22">
        <f t="shared" si="8"/>
        <v>0</v>
      </c>
      <c r="K61" s="22">
        <f t="shared" si="9"/>
        <v>0</v>
      </c>
    </row>
    <row r="62" spans="2:14" ht="60" x14ac:dyDescent="0.25">
      <c r="B62" s="49">
        <v>2002032</v>
      </c>
      <c r="C62" s="13" t="s">
        <v>214</v>
      </c>
      <c r="D62" s="13" t="s">
        <v>799</v>
      </c>
      <c r="E62" s="36" t="s">
        <v>197</v>
      </c>
      <c r="F62" s="30" t="s">
        <v>1954</v>
      </c>
      <c r="G62" s="13" t="s">
        <v>6</v>
      </c>
      <c r="H62" s="46">
        <v>160</v>
      </c>
      <c r="I62" s="22"/>
      <c r="J62" s="22">
        <f t="shared" si="8"/>
        <v>0</v>
      </c>
      <c r="K62" s="22">
        <f t="shared" si="9"/>
        <v>0</v>
      </c>
    </row>
    <row r="63" spans="2:14" ht="47.25" x14ac:dyDescent="0.25">
      <c r="B63" s="16">
        <v>3</v>
      </c>
      <c r="C63" s="18"/>
      <c r="D63" s="18"/>
      <c r="E63" s="39"/>
      <c r="F63" s="17" t="s">
        <v>231</v>
      </c>
      <c r="G63" s="18"/>
      <c r="H63" s="44"/>
      <c r="I63" s="41"/>
      <c r="J63" s="25">
        <f>SUM(J64:J93)/2</f>
        <v>0</v>
      </c>
      <c r="K63" s="25">
        <f>J63*$Q$1</f>
        <v>0</v>
      </c>
      <c r="M63" s="5"/>
      <c r="N63" s="43"/>
    </row>
    <row r="64" spans="2:14" ht="47.25" x14ac:dyDescent="0.25">
      <c r="B64" s="33">
        <v>3001</v>
      </c>
      <c r="C64" s="15"/>
      <c r="D64" s="15"/>
      <c r="E64" s="36"/>
      <c r="F64" s="14" t="s">
        <v>1477</v>
      </c>
      <c r="G64" s="15"/>
      <c r="H64" s="45"/>
      <c r="I64" s="23"/>
      <c r="J64" s="23">
        <f>SUM(J65:J69)</f>
        <v>0</v>
      </c>
      <c r="K64" s="23">
        <f>SUM(K65:K69)</f>
        <v>0</v>
      </c>
      <c r="M64" s="5"/>
      <c r="N64" s="43"/>
    </row>
    <row r="65" spans="2:14" ht="60" x14ac:dyDescent="0.25">
      <c r="B65" s="49">
        <v>3001001</v>
      </c>
      <c r="C65" s="13" t="s">
        <v>214</v>
      </c>
      <c r="D65" s="13" t="s">
        <v>799</v>
      </c>
      <c r="E65" s="50" t="s">
        <v>47</v>
      </c>
      <c r="F65" s="30" t="s">
        <v>1478</v>
      </c>
      <c r="G65" s="13" t="s">
        <v>3</v>
      </c>
      <c r="H65" s="46">
        <v>0.7</v>
      </c>
      <c r="I65" s="22"/>
      <c r="J65" s="22">
        <f t="shared" ref="J65:J69" si="11">(I65*H65)</f>
        <v>0</v>
      </c>
      <c r="K65" s="22">
        <f>(J65*$Q$1)</f>
        <v>0</v>
      </c>
    </row>
    <row r="66" spans="2:14" ht="60" x14ac:dyDescent="0.25">
      <c r="B66" s="49">
        <v>3001002</v>
      </c>
      <c r="C66" s="13" t="s">
        <v>214</v>
      </c>
      <c r="D66" s="13" t="s">
        <v>799</v>
      </c>
      <c r="E66" s="50" t="s">
        <v>48</v>
      </c>
      <c r="F66" s="30" t="s">
        <v>1479</v>
      </c>
      <c r="G66" s="13" t="s">
        <v>3</v>
      </c>
      <c r="H66" s="46">
        <v>0.72</v>
      </c>
      <c r="I66" s="22"/>
      <c r="J66" s="22">
        <f t="shared" si="11"/>
        <v>0</v>
      </c>
      <c r="K66" s="22">
        <f>(J66*$Q$1)</f>
        <v>0</v>
      </c>
    </row>
    <row r="67" spans="2:14" ht="60" x14ac:dyDescent="0.25">
      <c r="B67" s="49">
        <v>3001003</v>
      </c>
      <c r="C67" s="13" t="s">
        <v>214</v>
      </c>
      <c r="D67" s="13" t="s">
        <v>799</v>
      </c>
      <c r="E67" s="36" t="s">
        <v>34</v>
      </c>
      <c r="F67" s="30" t="s">
        <v>237</v>
      </c>
      <c r="G67" s="13" t="s">
        <v>8</v>
      </c>
      <c r="H67" s="46">
        <v>17.3</v>
      </c>
      <c r="I67" s="22"/>
      <c r="J67" s="22">
        <f t="shared" si="11"/>
        <v>0</v>
      </c>
      <c r="K67" s="22">
        <f>(J67*$Q$1)</f>
        <v>0</v>
      </c>
    </row>
    <row r="68" spans="2:14" ht="60" x14ac:dyDescent="0.25">
      <c r="B68" s="49">
        <v>3001004</v>
      </c>
      <c r="C68" s="13" t="s">
        <v>214</v>
      </c>
      <c r="D68" s="13" t="s">
        <v>799</v>
      </c>
      <c r="E68" s="36" t="s">
        <v>33</v>
      </c>
      <c r="F68" s="30" t="s">
        <v>238</v>
      </c>
      <c r="G68" s="13" t="s">
        <v>8</v>
      </c>
      <c r="H68" s="46">
        <v>44.8</v>
      </c>
      <c r="I68" s="22"/>
      <c r="J68" s="22">
        <f t="shared" si="11"/>
        <v>0</v>
      </c>
      <c r="K68" s="22">
        <f>(J68*$Q$1)</f>
        <v>0</v>
      </c>
    </row>
    <row r="69" spans="2:14" ht="60" x14ac:dyDescent="0.25">
      <c r="B69" s="49">
        <v>3001005</v>
      </c>
      <c r="C69" s="13" t="s">
        <v>214</v>
      </c>
      <c r="D69" s="13" t="s">
        <v>799</v>
      </c>
      <c r="E69" s="36" t="s">
        <v>31</v>
      </c>
      <c r="F69" s="30" t="s">
        <v>241</v>
      </c>
      <c r="G69" s="13" t="s">
        <v>8</v>
      </c>
      <c r="H69" s="46">
        <v>47.8</v>
      </c>
      <c r="I69" s="22"/>
      <c r="J69" s="22">
        <f t="shared" si="11"/>
        <v>0</v>
      </c>
      <c r="K69" s="22">
        <f>(J69*$Q$1)</f>
        <v>0</v>
      </c>
    </row>
    <row r="70" spans="2:14" ht="47.25" x14ac:dyDescent="0.25">
      <c r="B70" s="33">
        <v>3002</v>
      </c>
      <c r="C70" s="15"/>
      <c r="D70" s="15"/>
      <c r="E70" s="36"/>
      <c r="F70" s="14" t="s">
        <v>1480</v>
      </c>
      <c r="G70" s="15"/>
      <c r="H70" s="45"/>
      <c r="I70" s="23"/>
      <c r="J70" s="23">
        <f>SUM(J71:J83)</f>
        <v>0</v>
      </c>
      <c r="K70" s="23">
        <f>SUM(K71:K83)</f>
        <v>0</v>
      </c>
      <c r="M70" s="5"/>
      <c r="N70" s="43"/>
    </row>
    <row r="71" spans="2:14" ht="45" x14ac:dyDescent="0.25">
      <c r="B71" s="49">
        <v>3002001</v>
      </c>
      <c r="C71" s="13" t="s">
        <v>214</v>
      </c>
      <c r="D71" s="13" t="s">
        <v>797</v>
      </c>
      <c r="E71" s="36" t="s">
        <v>2865</v>
      </c>
      <c r="F71" s="30" t="s">
        <v>1481</v>
      </c>
      <c r="G71" s="13" t="s">
        <v>8</v>
      </c>
      <c r="H71" s="46">
        <v>735</v>
      </c>
      <c r="I71" s="22"/>
      <c r="J71" s="22">
        <f t="shared" ref="J71:J83" si="12">(I71*H71)</f>
        <v>0</v>
      </c>
      <c r="K71" s="22">
        <f t="shared" ref="K71:K83" si="13">(J71*$Q$1)</f>
        <v>0</v>
      </c>
    </row>
    <row r="72" spans="2:14" ht="45" x14ac:dyDescent="0.25">
      <c r="B72" s="49">
        <v>3002002</v>
      </c>
      <c r="C72" s="13" t="s">
        <v>214</v>
      </c>
      <c r="D72" s="13" t="s">
        <v>797</v>
      </c>
      <c r="E72" s="36" t="s">
        <v>2866</v>
      </c>
      <c r="F72" s="30" t="s">
        <v>1482</v>
      </c>
      <c r="G72" s="13" t="s">
        <v>8</v>
      </c>
      <c r="H72" s="46">
        <v>646</v>
      </c>
      <c r="I72" s="22"/>
      <c r="J72" s="22">
        <f t="shared" si="12"/>
        <v>0</v>
      </c>
      <c r="K72" s="22">
        <f t="shared" si="13"/>
        <v>0</v>
      </c>
    </row>
    <row r="73" spans="2:14" ht="45" x14ac:dyDescent="0.25">
      <c r="B73" s="49">
        <v>3002003</v>
      </c>
      <c r="C73" s="13" t="s">
        <v>214</v>
      </c>
      <c r="D73" s="13" t="s">
        <v>797</v>
      </c>
      <c r="E73" s="36" t="s">
        <v>2867</v>
      </c>
      <c r="F73" s="30" t="s">
        <v>1483</v>
      </c>
      <c r="G73" s="13" t="s">
        <v>8</v>
      </c>
      <c r="H73" s="46">
        <v>415</v>
      </c>
      <c r="I73" s="22"/>
      <c r="J73" s="22">
        <f t="shared" si="12"/>
        <v>0</v>
      </c>
      <c r="K73" s="22">
        <f t="shared" si="13"/>
        <v>0</v>
      </c>
    </row>
    <row r="74" spans="2:14" ht="45" x14ac:dyDescent="0.25">
      <c r="B74" s="49">
        <v>3002004</v>
      </c>
      <c r="C74" s="13" t="s">
        <v>215</v>
      </c>
      <c r="D74" s="13" t="s">
        <v>797</v>
      </c>
      <c r="E74" s="36" t="s">
        <v>2868</v>
      </c>
      <c r="F74" s="30" t="s">
        <v>1484</v>
      </c>
      <c r="G74" s="13" t="s">
        <v>8</v>
      </c>
      <c r="H74" s="46">
        <v>1253</v>
      </c>
      <c r="I74" s="22"/>
      <c r="J74" s="22">
        <f t="shared" si="12"/>
        <v>0</v>
      </c>
      <c r="K74" s="22">
        <f t="shared" si="13"/>
        <v>0</v>
      </c>
    </row>
    <row r="75" spans="2:14" ht="45" x14ac:dyDescent="0.25">
      <c r="B75" s="49">
        <v>3002005</v>
      </c>
      <c r="C75" s="13" t="s">
        <v>215</v>
      </c>
      <c r="D75" s="13" t="s">
        <v>797</v>
      </c>
      <c r="E75" s="36" t="s">
        <v>2869</v>
      </c>
      <c r="F75" s="30" t="s">
        <v>1485</v>
      </c>
      <c r="G75" s="13" t="s">
        <v>8</v>
      </c>
      <c r="H75" s="46">
        <v>1545</v>
      </c>
      <c r="I75" s="22"/>
      <c r="J75" s="22">
        <f t="shared" si="12"/>
        <v>0</v>
      </c>
      <c r="K75" s="22">
        <f t="shared" si="13"/>
        <v>0</v>
      </c>
    </row>
    <row r="76" spans="2:14" ht="45" x14ac:dyDescent="0.25">
      <c r="B76" s="49">
        <v>3002006</v>
      </c>
      <c r="C76" s="13" t="s">
        <v>215</v>
      </c>
      <c r="D76" s="13" t="s">
        <v>797</v>
      </c>
      <c r="E76" s="36" t="s">
        <v>2870</v>
      </c>
      <c r="F76" s="30" t="s">
        <v>1486</v>
      </c>
      <c r="G76" s="13" t="s">
        <v>8</v>
      </c>
      <c r="H76" s="46">
        <v>120</v>
      </c>
      <c r="I76" s="22"/>
      <c r="J76" s="22">
        <f t="shared" si="12"/>
        <v>0</v>
      </c>
      <c r="K76" s="22">
        <f t="shared" si="13"/>
        <v>0</v>
      </c>
    </row>
    <row r="77" spans="2:14" ht="45" x14ac:dyDescent="0.25">
      <c r="B77" s="49">
        <v>3002007</v>
      </c>
      <c r="C77" s="13" t="s">
        <v>215</v>
      </c>
      <c r="D77" s="13" t="s">
        <v>797</v>
      </c>
      <c r="E77" s="36" t="s">
        <v>2871</v>
      </c>
      <c r="F77" s="30" t="s">
        <v>1487</v>
      </c>
      <c r="G77" s="13" t="s">
        <v>8</v>
      </c>
      <c r="H77" s="46">
        <v>7605</v>
      </c>
      <c r="I77" s="22"/>
      <c r="J77" s="22">
        <f t="shared" si="12"/>
        <v>0</v>
      </c>
      <c r="K77" s="22">
        <f t="shared" si="13"/>
        <v>0</v>
      </c>
    </row>
    <row r="78" spans="2:14" ht="45" x14ac:dyDescent="0.25">
      <c r="B78" s="49">
        <v>3002008</v>
      </c>
      <c r="C78" s="13" t="s">
        <v>215</v>
      </c>
      <c r="D78" s="13" t="s">
        <v>797</v>
      </c>
      <c r="E78" s="36" t="s">
        <v>2872</v>
      </c>
      <c r="F78" s="30" t="s">
        <v>1488</v>
      </c>
      <c r="G78" s="13" t="s">
        <v>8</v>
      </c>
      <c r="H78" s="46">
        <v>1897</v>
      </c>
      <c r="I78" s="22"/>
      <c r="J78" s="22">
        <f t="shared" si="12"/>
        <v>0</v>
      </c>
      <c r="K78" s="22">
        <f t="shared" si="13"/>
        <v>0</v>
      </c>
    </row>
    <row r="79" spans="2:14" ht="45" x14ac:dyDescent="0.25">
      <c r="B79" s="49">
        <v>3002009</v>
      </c>
      <c r="C79" s="13" t="s">
        <v>215</v>
      </c>
      <c r="D79" s="13" t="s">
        <v>797</v>
      </c>
      <c r="E79" s="36" t="s">
        <v>2873</v>
      </c>
      <c r="F79" s="30" t="s">
        <v>1489</v>
      </c>
      <c r="G79" s="13" t="s">
        <v>8</v>
      </c>
      <c r="H79" s="46">
        <v>4710</v>
      </c>
      <c r="I79" s="22"/>
      <c r="J79" s="22">
        <f t="shared" si="12"/>
        <v>0</v>
      </c>
      <c r="K79" s="22">
        <f t="shared" si="13"/>
        <v>0</v>
      </c>
    </row>
    <row r="80" spans="2:14" ht="45" x14ac:dyDescent="0.25">
      <c r="B80" s="49">
        <v>3002010</v>
      </c>
      <c r="C80" s="13" t="s">
        <v>215</v>
      </c>
      <c r="D80" s="13" t="s">
        <v>797</v>
      </c>
      <c r="E80" s="36" t="s">
        <v>2874</v>
      </c>
      <c r="F80" s="30" t="s">
        <v>1490</v>
      </c>
      <c r="G80" s="13" t="s">
        <v>8</v>
      </c>
      <c r="H80" s="46">
        <v>425</v>
      </c>
      <c r="I80" s="22"/>
      <c r="J80" s="22">
        <f t="shared" si="12"/>
        <v>0</v>
      </c>
      <c r="K80" s="22">
        <f t="shared" si="13"/>
        <v>0</v>
      </c>
    </row>
    <row r="81" spans="2:14" ht="45" x14ac:dyDescent="0.25">
      <c r="B81" s="49">
        <v>3002011</v>
      </c>
      <c r="C81" s="13" t="s">
        <v>214</v>
      </c>
      <c r="D81" s="13" t="s">
        <v>797</v>
      </c>
      <c r="E81" s="36" t="s">
        <v>2875</v>
      </c>
      <c r="F81" s="30" t="s">
        <v>1491</v>
      </c>
      <c r="G81" s="13" t="s">
        <v>8</v>
      </c>
      <c r="H81" s="46">
        <v>2800</v>
      </c>
      <c r="I81" s="22"/>
      <c r="J81" s="22">
        <f t="shared" si="12"/>
        <v>0</v>
      </c>
      <c r="K81" s="22">
        <f t="shared" si="13"/>
        <v>0</v>
      </c>
    </row>
    <row r="82" spans="2:14" ht="45" x14ac:dyDescent="0.25">
      <c r="B82" s="49">
        <v>3002012</v>
      </c>
      <c r="C82" s="13" t="s">
        <v>215</v>
      </c>
      <c r="D82" s="13" t="s">
        <v>797</v>
      </c>
      <c r="E82" s="36" t="s">
        <v>2876</v>
      </c>
      <c r="F82" s="30" t="s">
        <v>1492</v>
      </c>
      <c r="G82" s="13" t="s">
        <v>8</v>
      </c>
      <c r="H82" s="46">
        <v>81</v>
      </c>
      <c r="I82" s="22"/>
      <c r="J82" s="22">
        <f t="shared" si="12"/>
        <v>0</v>
      </c>
      <c r="K82" s="22">
        <f t="shared" si="13"/>
        <v>0</v>
      </c>
    </row>
    <row r="83" spans="2:14" ht="45" x14ac:dyDescent="0.25">
      <c r="B83" s="49">
        <v>3002013</v>
      </c>
      <c r="C83" s="13" t="s">
        <v>215</v>
      </c>
      <c r="D83" s="13" t="s">
        <v>797</v>
      </c>
      <c r="E83" s="36" t="s">
        <v>2877</v>
      </c>
      <c r="F83" s="30" t="s">
        <v>1493</v>
      </c>
      <c r="G83" s="13" t="s">
        <v>8</v>
      </c>
      <c r="H83" s="46">
        <v>1092</v>
      </c>
      <c r="I83" s="22"/>
      <c r="J83" s="22">
        <f t="shared" si="12"/>
        <v>0</v>
      </c>
      <c r="K83" s="22">
        <f t="shared" si="13"/>
        <v>0</v>
      </c>
    </row>
    <row r="84" spans="2:14" ht="47.25" x14ac:dyDescent="0.25">
      <c r="B84" s="33">
        <v>3003</v>
      </c>
      <c r="C84" s="15"/>
      <c r="D84" s="15"/>
      <c r="E84" s="36"/>
      <c r="F84" s="14" t="s">
        <v>1494</v>
      </c>
      <c r="G84" s="15"/>
      <c r="H84" s="45"/>
      <c r="I84" s="22"/>
      <c r="J84" s="23">
        <f>SUM(J85:J87)</f>
        <v>0</v>
      </c>
      <c r="K84" s="23">
        <f>SUM(K85:K87)</f>
        <v>0</v>
      </c>
      <c r="M84" s="5"/>
      <c r="N84" s="43"/>
    </row>
    <row r="85" spans="2:14" ht="45" x14ac:dyDescent="0.25">
      <c r="B85" s="49">
        <v>3003001</v>
      </c>
      <c r="C85" s="13" t="s">
        <v>214</v>
      </c>
      <c r="D85" s="13" t="s">
        <v>797</v>
      </c>
      <c r="E85" s="36" t="s">
        <v>2878</v>
      </c>
      <c r="F85" s="30" t="s">
        <v>1495</v>
      </c>
      <c r="G85" s="13" t="s">
        <v>8</v>
      </c>
      <c r="H85" s="46">
        <v>310</v>
      </c>
      <c r="I85" s="22"/>
      <c r="J85" s="22">
        <f t="shared" ref="J85:J87" si="14">(I85*H85)</f>
        <v>0</v>
      </c>
      <c r="K85" s="22">
        <f>(J85*$Q$1)</f>
        <v>0</v>
      </c>
    </row>
    <row r="86" spans="2:14" ht="45" x14ac:dyDescent="0.25">
      <c r="B86" s="49">
        <v>3003002</v>
      </c>
      <c r="C86" s="13" t="s">
        <v>215</v>
      </c>
      <c r="D86" s="13" t="s">
        <v>797</v>
      </c>
      <c r="E86" s="36" t="s">
        <v>2879</v>
      </c>
      <c r="F86" s="30" t="s">
        <v>1496</v>
      </c>
      <c r="G86" s="13" t="s">
        <v>8</v>
      </c>
      <c r="H86" s="46">
        <v>569</v>
      </c>
      <c r="I86" s="22"/>
      <c r="J86" s="22">
        <f t="shared" si="14"/>
        <v>0</v>
      </c>
      <c r="K86" s="22">
        <f>(J86*$Q$1)</f>
        <v>0</v>
      </c>
    </row>
    <row r="87" spans="2:14" ht="45" x14ac:dyDescent="0.25">
      <c r="B87" s="49">
        <v>3003003</v>
      </c>
      <c r="C87" s="13" t="s">
        <v>215</v>
      </c>
      <c r="D87" s="13" t="s">
        <v>797</v>
      </c>
      <c r="E87" s="36" t="s">
        <v>2880</v>
      </c>
      <c r="F87" s="30" t="s">
        <v>1497</v>
      </c>
      <c r="G87" s="13" t="s">
        <v>8</v>
      </c>
      <c r="H87" s="46">
        <v>385</v>
      </c>
      <c r="I87" s="22"/>
      <c r="J87" s="22">
        <f t="shared" si="14"/>
        <v>0</v>
      </c>
      <c r="K87" s="22">
        <f>(J87*$Q$1)</f>
        <v>0</v>
      </c>
    </row>
    <row r="88" spans="2:14" ht="47.25" x14ac:dyDescent="0.25">
      <c r="B88" s="33">
        <v>3004</v>
      </c>
      <c r="C88" s="15"/>
      <c r="D88" s="15"/>
      <c r="E88" s="36"/>
      <c r="F88" s="14" t="s">
        <v>1874</v>
      </c>
      <c r="G88" s="15"/>
      <c r="H88" s="45"/>
      <c r="I88" s="22"/>
      <c r="J88" s="23">
        <f>SUM(J89:J93)</f>
        <v>0</v>
      </c>
      <c r="K88" s="23">
        <f>SUM(K89:K93)</f>
        <v>0</v>
      </c>
      <c r="M88" s="5"/>
      <c r="N88" s="43"/>
    </row>
    <row r="89" spans="2:14" ht="60" x14ac:dyDescent="0.25">
      <c r="B89" s="49">
        <v>3004001</v>
      </c>
      <c r="C89" s="13" t="s">
        <v>214</v>
      </c>
      <c r="D89" s="13" t="s">
        <v>799</v>
      </c>
      <c r="E89" s="36" t="s">
        <v>49</v>
      </c>
      <c r="F89" s="30" t="s">
        <v>234</v>
      </c>
      <c r="G89" s="13" t="s">
        <v>3</v>
      </c>
      <c r="H89" s="46">
        <v>12.91</v>
      </c>
      <c r="I89" s="22"/>
      <c r="J89" s="22">
        <f t="shared" ref="J89:J93" si="15">(I89*H89)</f>
        <v>0</v>
      </c>
      <c r="K89" s="22">
        <f>(J89*$Q$1)</f>
        <v>0</v>
      </c>
    </row>
    <row r="90" spans="2:14" ht="45" x14ac:dyDescent="0.25">
      <c r="B90" s="49">
        <v>3004002</v>
      </c>
      <c r="C90" s="13" t="s">
        <v>215</v>
      </c>
      <c r="D90" s="13" t="s">
        <v>797</v>
      </c>
      <c r="E90" s="36">
        <v>42407</v>
      </c>
      <c r="F90" s="30" t="s">
        <v>1875</v>
      </c>
      <c r="G90" s="13" t="s">
        <v>2</v>
      </c>
      <c r="H90" s="46">
        <v>75</v>
      </c>
      <c r="I90" s="22"/>
      <c r="J90" s="22">
        <f t="shared" si="15"/>
        <v>0</v>
      </c>
      <c r="K90" s="22">
        <f>(J90*$Q$1)</f>
        <v>0</v>
      </c>
    </row>
    <row r="91" spans="2:14" ht="45" x14ac:dyDescent="0.25">
      <c r="B91" s="49">
        <v>3004003</v>
      </c>
      <c r="C91" s="13" t="s">
        <v>215</v>
      </c>
      <c r="D91" s="13" t="s">
        <v>797</v>
      </c>
      <c r="E91" s="36" t="s">
        <v>2881</v>
      </c>
      <c r="F91" s="30" t="s">
        <v>1876</v>
      </c>
      <c r="G91" s="34" t="s">
        <v>1</v>
      </c>
      <c r="H91" s="46">
        <v>40</v>
      </c>
      <c r="I91" s="22"/>
      <c r="J91" s="22">
        <f t="shared" si="15"/>
        <v>0</v>
      </c>
      <c r="K91" s="22">
        <f>(J91*$Q$1)</f>
        <v>0</v>
      </c>
    </row>
    <row r="92" spans="2:14" ht="45" x14ac:dyDescent="0.25">
      <c r="B92" s="49">
        <v>3004004</v>
      </c>
      <c r="C92" s="13" t="s">
        <v>215</v>
      </c>
      <c r="D92" s="13" t="s">
        <v>797</v>
      </c>
      <c r="E92" s="36" t="s">
        <v>1043</v>
      </c>
      <c r="F92" s="30" t="s">
        <v>1879</v>
      </c>
      <c r="G92" s="34" t="s">
        <v>1</v>
      </c>
      <c r="H92" s="46">
        <v>10</v>
      </c>
      <c r="I92" s="22"/>
      <c r="J92" s="22">
        <f t="shared" si="15"/>
        <v>0</v>
      </c>
      <c r="K92" s="22">
        <f>(J92*$Q$1)</f>
        <v>0</v>
      </c>
    </row>
    <row r="93" spans="2:14" ht="45" x14ac:dyDescent="0.25">
      <c r="B93" s="49">
        <v>3004005</v>
      </c>
      <c r="C93" s="13" t="s">
        <v>214</v>
      </c>
      <c r="D93" s="13" t="s">
        <v>799</v>
      </c>
      <c r="E93" s="36" t="s">
        <v>1083</v>
      </c>
      <c r="F93" s="30" t="s">
        <v>1878</v>
      </c>
      <c r="G93" s="13" t="s">
        <v>0</v>
      </c>
      <c r="H93" s="46">
        <v>84</v>
      </c>
      <c r="I93" s="22"/>
      <c r="J93" s="22">
        <f t="shared" si="15"/>
        <v>0</v>
      </c>
      <c r="K93" s="22">
        <f>(J93*$Q$1)</f>
        <v>0</v>
      </c>
    </row>
    <row r="94" spans="2:14" ht="47.25" x14ac:dyDescent="0.25">
      <c r="B94" s="16">
        <v>4</v>
      </c>
      <c r="C94" s="18"/>
      <c r="D94" s="18"/>
      <c r="E94" s="39"/>
      <c r="F94" s="17" t="s">
        <v>307</v>
      </c>
      <c r="G94" s="18"/>
      <c r="H94" s="44"/>
      <c r="I94" s="41"/>
      <c r="J94" s="25">
        <f>SUM(J95:J104)/2</f>
        <v>0</v>
      </c>
      <c r="K94" s="25">
        <f>J94*$Q$1</f>
        <v>0</v>
      </c>
      <c r="M94" s="5"/>
      <c r="N94" s="43"/>
    </row>
    <row r="95" spans="2:14" ht="47.25" x14ac:dyDescent="0.25">
      <c r="B95" s="33">
        <v>4001</v>
      </c>
      <c r="C95" s="15"/>
      <c r="D95" s="15"/>
      <c r="E95" s="36"/>
      <c r="F95" s="14" t="s">
        <v>308</v>
      </c>
      <c r="G95" s="15"/>
      <c r="H95" s="45"/>
      <c r="I95" s="23"/>
      <c r="J95" s="23">
        <f>SUM(J96:J104)</f>
        <v>0</v>
      </c>
      <c r="K95" s="23">
        <f>SUM(K96:K104)</f>
        <v>0</v>
      </c>
      <c r="M95" s="5"/>
      <c r="N95" s="43"/>
    </row>
    <row r="96" spans="2:14" ht="45" x14ac:dyDescent="0.25">
      <c r="B96" s="49">
        <v>4001001</v>
      </c>
      <c r="C96" s="13" t="s">
        <v>215</v>
      </c>
      <c r="D96" s="13" t="s">
        <v>799</v>
      </c>
      <c r="E96" s="36">
        <v>135</v>
      </c>
      <c r="F96" s="30" t="s">
        <v>1168</v>
      </c>
      <c r="G96" s="34" t="s">
        <v>8</v>
      </c>
      <c r="H96" s="46">
        <v>357</v>
      </c>
      <c r="I96" s="22"/>
      <c r="J96" s="22">
        <f t="shared" ref="J96:J104" si="16">(I96*H96)</f>
        <v>0</v>
      </c>
      <c r="K96" s="22">
        <f t="shared" ref="K96:K104" si="17">(J96*$Q$1)</f>
        <v>0</v>
      </c>
    </row>
    <row r="97" spans="2:14" ht="45" x14ac:dyDescent="0.25">
      <c r="B97" s="49">
        <v>4001002</v>
      </c>
      <c r="C97" s="13" t="s">
        <v>214</v>
      </c>
      <c r="D97" s="13" t="s">
        <v>799</v>
      </c>
      <c r="E97" s="36" t="s">
        <v>60</v>
      </c>
      <c r="F97" s="30" t="s">
        <v>1169</v>
      </c>
      <c r="G97" s="34" t="s">
        <v>0</v>
      </c>
      <c r="H97" s="46">
        <v>658</v>
      </c>
      <c r="I97" s="22"/>
      <c r="J97" s="22">
        <f t="shared" si="16"/>
        <v>0</v>
      </c>
      <c r="K97" s="22">
        <f t="shared" si="17"/>
        <v>0</v>
      </c>
    </row>
    <row r="98" spans="2:14" ht="45" x14ac:dyDescent="0.25">
      <c r="B98" s="49">
        <v>4001003</v>
      </c>
      <c r="C98" s="13" t="s">
        <v>214</v>
      </c>
      <c r="D98" s="13" t="s">
        <v>799</v>
      </c>
      <c r="E98" s="36" t="s">
        <v>1046</v>
      </c>
      <c r="F98" s="30" t="s">
        <v>1170</v>
      </c>
      <c r="G98" s="34" t="s">
        <v>2</v>
      </c>
      <c r="H98" s="46">
        <v>15</v>
      </c>
      <c r="I98" s="22"/>
      <c r="J98" s="22">
        <f t="shared" si="16"/>
        <v>0</v>
      </c>
      <c r="K98" s="22">
        <f t="shared" si="17"/>
        <v>0</v>
      </c>
    </row>
    <row r="99" spans="2:14" ht="45" x14ac:dyDescent="0.25">
      <c r="B99" s="49">
        <v>4001004</v>
      </c>
      <c r="C99" s="13" t="s">
        <v>214</v>
      </c>
      <c r="D99" s="13" t="s">
        <v>799</v>
      </c>
      <c r="E99" s="36" t="s">
        <v>196</v>
      </c>
      <c r="F99" s="30" t="s">
        <v>1171</v>
      </c>
      <c r="G99" s="34" t="s">
        <v>3</v>
      </c>
      <c r="H99" s="46">
        <v>15</v>
      </c>
      <c r="I99" s="22"/>
      <c r="J99" s="22">
        <f t="shared" si="16"/>
        <v>0</v>
      </c>
      <c r="K99" s="22">
        <f t="shared" si="17"/>
        <v>0</v>
      </c>
    </row>
    <row r="100" spans="2:14" ht="45" x14ac:dyDescent="0.25">
      <c r="B100" s="49">
        <v>4001005</v>
      </c>
      <c r="C100" s="13" t="s">
        <v>215</v>
      </c>
      <c r="D100" s="13" t="s">
        <v>799</v>
      </c>
      <c r="E100" s="36">
        <v>7334</v>
      </c>
      <c r="F100" s="30" t="s">
        <v>1172</v>
      </c>
      <c r="G100" s="34" t="s">
        <v>16</v>
      </c>
      <c r="H100" s="46">
        <v>224</v>
      </c>
      <c r="I100" s="22"/>
      <c r="J100" s="22">
        <f t="shared" si="16"/>
        <v>0</v>
      </c>
      <c r="K100" s="22">
        <f t="shared" si="17"/>
        <v>0</v>
      </c>
    </row>
    <row r="101" spans="2:14" ht="45" x14ac:dyDescent="0.25">
      <c r="B101" s="49">
        <v>4001006</v>
      </c>
      <c r="C101" s="13" t="s">
        <v>215</v>
      </c>
      <c r="D101" s="13" t="s">
        <v>799</v>
      </c>
      <c r="E101" s="36">
        <v>11609</v>
      </c>
      <c r="F101" s="30" t="s">
        <v>1173</v>
      </c>
      <c r="G101" s="34" t="s">
        <v>16</v>
      </c>
      <c r="H101" s="46">
        <v>197</v>
      </c>
      <c r="I101" s="22"/>
      <c r="J101" s="22">
        <f t="shared" si="16"/>
        <v>0</v>
      </c>
      <c r="K101" s="22">
        <f t="shared" si="17"/>
        <v>0</v>
      </c>
    </row>
    <row r="102" spans="2:14" ht="45" x14ac:dyDescent="0.25">
      <c r="B102" s="49">
        <v>4001007</v>
      </c>
      <c r="C102" s="13" t="s">
        <v>215</v>
      </c>
      <c r="D102" s="13" t="s">
        <v>799</v>
      </c>
      <c r="E102" s="36">
        <v>4030</v>
      </c>
      <c r="F102" s="30" t="s">
        <v>1174</v>
      </c>
      <c r="G102" s="34" t="s">
        <v>1</v>
      </c>
      <c r="H102" s="46">
        <v>36</v>
      </c>
      <c r="I102" s="22"/>
      <c r="J102" s="22">
        <f t="shared" si="16"/>
        <v>0</v>
      </c>
      <c r="K102" s="22">
        <f t="shared" si="17"/>
        <v>0</v>
      </c>
    </row>
    <row r="103" spans="2:14" ht="45" x14ac:dyDescent="0.25">
      <c r="B103" s="49">
        <v>4001008</v>
      </c>
      <c r="C103" s="13" t="s">
        <v>215</v>
      </c>
      <c r="D103" s="13" t="s">
        <v>799</v>
      </c>
      <c r="E103" s="36">
        <v>38366</v>
      </c>
      <c r="F103" s="30" t="s">
        <v>1175</v>
      </c>
      <c r="G103" s="34" t="s">
        <v>0</v>
      </c>
      <c r="H103" s="46">
        <v>746.9</v>
      </c>
      <c r="I103" s="22"/>
      <c r="J103" s="22">
        <f t="shared" si="16"/>
        <v>0</v>
      </c>
      <c r="K103" s="22">
        <f t="shared" si="17"/>
        <v>0</v>
      </c>
    </row>
    <row r="104" spans="2:14" ht="45" x14ac:dyDescent="0.25">
      <c r="B104" s="49">
        <v>4001009</v>
      </c>
      <c r="C104" s="13" t="s">
        <v>215</v>
      </c>
      <c r="D104" s="13" t="s">
        <v>799</v>
      </c>
      <c r="E104" s="36">
        <v>37397</v>
      </c>
      <c r="F104" s="30" t="s">
        <v>1176</v>
      </c>
      <c r="G104" s="34" t="s">
        <v>1</v>
      </c>
      <c r="H104" s="46">
        <v>172</v>
      </c>
      <c r="I104" s="22"/>
      <c r="J104" s="22">
        <f t="shared" si="16"/>
        <v>0</v>
      </c>
      <c r="K104" s="22">
        <f t="shared" si="17"/>
        <v>0</v>
      </c>
    </row>
    <row r="105" spans="2:14" ht="47.25" x14ac:dyDescent="0.25">
      <c r="B105" s="16">
        <v>5</v>
      </c>
      <c r="C105" s="18"/>
      <c r="D105" s="18"/>
      <c r="E105" s="39"/>
      <c r="F105" s="17" t="s">
        <v>258</v>
      </c>
      <c r="G105" s="18"/>
      <c r="H105" s="44"/>
      <c r="I105" s="25"/>
      <c r="J105" s="25">
        <f>SUM(J106:J227)/2</f>
        <v>0</v>
      </c>
      <c r="K105" s="25">
        <f>J105*$Q$1</f>
        <v>0</v>
      </c>
      <c r="M105" s="5"/>
      <c r="N105" s="43"/>
    </row>
    <row r="106" spans="2:14" ht="47.25" x14ac:dyDescent="0.25">
      <c r="B106" s="33">
        <v>5001</v>
      </c>
      <c r="C106" s="15"/>
      <c r="D106" s="15"/>
      <c r="E106" s="36"/>
      <c r="F106" s="14" t="s">
        <v>259</v>
      </c>
      <c r="G106" s="15"/>
      <c r="H106" s="45"/>
      <c r="I106" s="23"/>
      <c r="J106" s="23">
        <f>SUM(J107:J116)</f>
        <v>0</v>
      </c>
      <c r="K106" s="23">
        <f>SUM(K107:K116)</f>
        <v>0</v>
      </c>
      <c r="M106" s="5"/>
      <c r="N106" s="43"/>
    </row>
    <row r="107" spans="2:14" ht="90" x14ac:dyDescent="0.25">
      <c r="B107" s="49">
        <v>5001001</v>
      </c>
      <c r="C107" s="13" t="s">
        <v>214</v>
      </c>
      <c r="D107" s="13" t="s">
        <v>799</v>
      </c>
      <c r="E107" s="36" t="s">
        <v>1081</v>
      </c>
      <c r="F107" s="30" t="s">
        <v>1887</v>
      </c>
      <c r="G107" s="13" t="s">
        <v>0</v>
      </c>
      <c r="H107" s="46">
        <v>509.52</v>
      </c>
      <c r="I107" s="22"/>
      <c r="J107" s="22">
        <f t="shared" ref="J107:J116" si="18">(I107*H107)</f>
        <v>0</v>
      </c>
      <c r="K107" s="22">
        <f t="shared" ref="K107:K116" si="19">(J107*$Q$1)</f>
        <v>0</v>
      </c>
    </row>
    <row r="108" spans="2:14" ht="45" x14ac:dyDescent="0.25">
      <c r="B108" s="49">
        <v>5001002</v>
      </c>
      <c r="C108" s="13" t="s">
        <v>214</v>
      </c>
      <c r="D108" s="13" t="s">
        <v>799</v>
      </c>
      <c r="E108" s="36" t="s">
        <v>1082</v>
      </c>
      <c r="F108" s="30" t="s">
        <v>475</v>
      </c>
      <c r="G108" s="13" t="s">
        <v>0</v>
      </c>
      <c r="H108" s="46">
        <v>4.05</v>
      </c>
      <c r="I108" s="22"/>
      <c r="J108" s="22">
        <f t="shared" si="18"/>
        <v>0</v>
      </c>
      <c r="K108" s="22">
        <f t="shared" si="19"/>
        <v>0</v>
      </c>
    </row>
    <row r="109" spans="2:14" ht="45" x14ac:dyDescent="0.25">
      <c r="B109" s="49">
        <v>5001003</v>
      </c>
      <c r="C109" s="13" t="s">
        <v>214</v>
      </c>
      <c r="D109" s="13" t="s">
        <v>799</v>
      </c>
      <c r="E109" s="36" t="s">
        <v>1082</v>
      </c>
      <c r="F109" s="30" t="s">
        <v>1105</v>
      </c>
      <c r="G109" s="13" t="s">
        <v>0</v>
      </c>
      <c r="H109" s="46">
        <v>36.35</v>
      </c>
      <c r="I109" s="22"/>
      <c r="J109" s="22">
        <f t="shared" si="18"/>
        <v>0</v>
      </c>
      <c r="K109" s="22">
        <f t="shared" si="19"/>
        <v>0</v>
      </c>
    </row>
    <row r="110" spans="2:14" ht="60" x14ac:dyDescent="0.25">
      <c r="B110" s="49">
        <v>5001004</v>
      </c>
      <c r="C110" s="13" t="s">
        <v>214</v>
      </c>
      <c r="D110" s="13" t="s">
        <v>799</v>
      </c>
      <c r="E110" s="36" t="s">
        <v>43</v>
      </c>
      <c r="F110" s="30" t="s">
        <v>583</v>
      </c>
      <c r="G110" s="13" t="s">
        <v>2</v>
      </c>
      <c r="H110" s="46">
        <v>58.75</v>
      </c>
      <c r="I110" s="22"/>
      <c r="J110" s="22">
        <f t="shared" si="18"/>
        <v>0</v>
      </c>
      <c r="K110" s="22">
        <f t="shared" si="19"/>
        <v>0</v>
      </c>
    </row>
    <row r="111" spans="2:14" ht="60" x14ac:dyDescent="0.25">
      <c r="B111" s="49">
        <v>5001005</v>
      </c>
      <c r="C111" s="13" t="s">
        <v>214</v>
      </c>
      <c r="D111" s="13" t="s">
        <v>799</v>
      </c>
      <c r="E111" s="36" t="s">
        <v>44</v>
      </c>
      <c r="F111" s="30" t="s">
        <v>596</v>
      </c>
      <c r="G111" s="13" t="s">
        <v>2</v>
      </c>
      <c r="H111" s="46">
        <v>8.4</v>
      </c>
      <c r="I111" s="22"/>
      <c r="J111" s="22">
        <f t="shared" si="18"/>
        <v>0</v>
      </c>
      <c r="K111" s="22">
        <f t="shared" si="19"/>
        <v>0</v>
      </c>
    </row>
    <row r="112" spans="2:14" ht="60" x14ac:dyDescent="0.25">
      <c r="B112" s="49">
        <v>5001006</v>
      </c>
      <c r="C112" s="13" t="s">
        <v>214</v>
      </c>
      <c r="D112" s="13" t="s">
        <v>799</v>
      </c>
      <c r="E112" s="36" t="s">
        <v>45</v>
      </c>
      <c r="F112" s="30" t="s">
        <v>585</v>
      </c>
      <c r="G112" s="13" t="s">
        <v>2</v>
      </c>
      <c r="H112" s="46">
        <v>47.5</v>
      </c>
      <c r="I112" s="22"/>
      <c r="J112" s="22">
        <f t="shared" si="18"/>
        <v>0</v>
      </c>
      <c r="K112" s="22">
        <f t="shared" si="19"/>
        <v>0</v>
      </c>
    </row>
    <row r="113" spans="2:14" ht="60" x14ac:dyDescent="0.25">
      <c r="B113" s="49">
        <v>5001007</v>
      </c>
      <c r="C113" s="13" t="s">
        <v>214</v>
      </c>
      <c r="D113" s="13" t="s">
        <v>799</v>
      </c>
      <c r="E113" s="36" t="s">
        <v>46</v>
      </c>
      <c r="F113" s="30" t="s">
        <v>586</v>
      </c>
      <c r="G113" s="13" t="s">
        <v>2</v>
      </c>
      <c r="H113" s="46">
        <v>6.3000000000000007</v>
      </c>
      <c r="I113" s="22"/>
      <c r="J113" s="22">
        <f t="shared" si="18"/>
        <v>0</v>
      </c>
      <c r="K113" s="22">
        <f t="shared" si="19"/>
        <v>0</v>
      </c>
    </row>
    <row r="114" spans="2:14" ht="45" x14ac:dyDescent="0.25">
      <c r="B114" s="49">
        <v>5001008</v>
      </c>
      <c r="C114" s="13" t="s">
        <v>214</v>
      </c>
      <c r="D114" s="13" t="s">
        <v>797</v>
      </c>
      <c r="E114" s="36" t="s">
        <v>2882</v>
      </c>
      <c r="F114" s="30" t="s">
        <v>260</v>
      </c>
      <c r="G114" s="34" t="s">
        <v>1</v>
      </c>
      <c r="H114" s="46">
        <v>4</v>
      </c>
      <c r="I114" s="22"/>
      <c r="J114" s="22">
        <f t="shared" si="18"/>
        <v>0</v>
      </c>
      <c r="K114" s="22">
        <f t="shared" si="19"/>
        <v>0</v>
      </c>
    </row>
    <row r="115" spans="2:14" ht="165" x14ac:dyDescent="0.25">
      <c r="B115" s="49">
        <v>5001009</v>
      </c>
      <c r="C115" s="13" t="s">
        <v>214</v>
      </c>
      <c r="D115" s="13" t="s">
        <v>1905</v>
      </c>
      <c r="E115" s="36" t="s">
        <v>1930</v>
      </c>
      <c r="F115" s="30" t="s">
        <v>476</v>
      </c>
      <c r="G115" s="13" t="s">
        <v>0</v>
      </c>
      <c r="H115" s="46">
        <v>8</v>
      </c>
      <c r="I115" s="22"/>
      <c r="J115" s="22">
        <f t="shared" si="18"/>
        <v>0</v>
      </c>
      <c r="K115" s="22">
        <f t="shared" si="19"/>
        <v>0</v>
      </c>
    </row>
    <row r="116" spans="2:14" ht="45" x14ac:dyDescent="0.25">
      <c r="B116" s="49">
        <v>5001010</v>
      </c>
      <c r="C116" s="13" t="s">
        <v>214</v>
      </c>
      <c r="D116" s="13" t="s">
        <v>1099</v>
      </c>
      <c r="E116" s="36" t="s">
        <v>2883</v>
      </c>
      <c r="F116" s="30" t="s">
        <v>477</v>
      </c>
      <c r="G116" s="13" t="s">
        <v>0</v>
      </c>
      <c r="H116" s="46">
        <v>7.55</v>
      </c>
      <c r="I116" s="22"/>
      <c r="J116" s="22">
        <f t="shared" si="18"/>
        <v>0</v>
      </c>
      <c r="K116" s="22">
        <f t="shared" si="19"/>
        <v>0</v>
      </c>
    </row>
    <row r="117" spans="2:14" ht="47.25" x14ac:dyDescent="0.25">
      <c r="B117" s="33">
        <v>5002</v>
      </c>
      <c r="C117" s="15"/>
      <c r="D117" s="15"/>
      <c r="E117" s="36"/>
      <c r="F117" s="14" t="s">
        <v>263</v>
      </c>
      <c r="G117" s="15"/>
      <c r="H117" s="45"/>
      <c r="I117" s="23"/>
      <c r="J117" s="23">
        <f>SUM(J118:J129)</f>
        <v>0</v>
      </c>
      <c r="K117" s="23">
        <f>SUM(K118:K129)</f>
        <v>0</v>
      </c>
      <c r="M117" s="5"/>
      <c r="N117" s="43"/>
    </row>
    <row r="118" spans="2:14" ht="90" x14ac:dyDescent="0.25">
      <c r="B118" s="49">
        <v>5002001</v>
      </c>
      <c r="C118" s="13" t="s">
        <v>214</v>
      </c>
      <c r="D118" s="13" t="s">
        <v>797</v>
      </c>
      <c r="E118" s="36" t="s">
        <v>2884</v>
      </c>
      <c r="F118" s="30" t="s">
        <v>2041</v>
      </c>
      <c r="G118" s="13" t="s">
        <v>0</v>
      </c>
      <c r="H118" s="46">
        <v>1095.8699999999999</v>
      </c>
      <c r="I118" s="22"/>
      <c r="J118" s="22">
        <f t="shared" ref="J118:J129" si="20">(I118*H118)</f>
        <v>0</v>
      </c>
      <c r="K118" s="22">
        <f t="shared" ref="K118:K129" si="21">(J118*$Q$1)</f>
        <v>0</v>
      </c>
    </row>
    <row r="119" spans="2:14" ht="90" x14ac:dyDescent="0.25">
      <c r="B119" s="49">
        <v>5002002</v>
      </c>
      <c r="C119" s="13" t="s">
        <v>214</v>
      </c>
      <c r="D119" s="13" t="s">
        <v>799</v>
      </c>
      <c r="E119" s="36" t="s">
        <v>194</v>
      </c>
      <c r="F119" s="30" t="s">
        <v>544</v>
      </c>
      <c r="G119" s="13" t="s">
        <v>0</v>
      </c>
      <c r="H119" s="46">
        <v>509.52</v>
      </c>
      <c r="I119" s="22"/>
      <c r="J119" s="22">
        <f t="shared" si="20"/>
        <v>0</v>
      </c>
      <c r="K119" s="22">
        <f t="shared" si="21"/>
        <v>0</v>
      </c>
    </row>
    <row r="120" spans="2:14" ht="45" x14ac:dyDescent="0.25">
      <c r="B120" s="49">
        <v>5002003</v>
      </c>
      <c r="C120" s="13" t="s">
        <v>214</v>
      </c>
      <c r="D120" s="13" t="s">
        <v>799</v>
      </c>
      <c r="E120" s="36" t="s">
        <v>61</v>
      </c>
      <c r="F120" s="30" t="s">
        <v>884</v>
      </c>
      <c r="G120" s="13" t="s">
        <v>0</v>
      </c>
      <c r="H120" s="46">
        <v>778.33</v>
      </c>
      <c r="I120" s="22"/>
      <c r="J120" s="22">
        <f t="shared" si="20"/>
        <v>0</v>
      </c>
      <c r="K120" s="22">
        <f t="shared" si="21"/>
        <v>0</v>
      </c>
    </row>
    <row r="121" spans="2:14" ht="45" x14ac:dyDescent="0.25">
      <c r="B121" s="49">
        <v>5002004</v>
      </c>
      <c r="C121" s="13" t="s">
        <v>214</v>
      </c>
      <c r="D121" s="13" t="s">
        <v>799</v>
      </c>
      <c r="E121" s="36" t="s">
        <v>192</v>
      </c>
      <c r="F121" s="30" t="s">
        <v>1104</v>
      </c>
      <c r="G121" s="13" t="s">
        <v>0</v>
      </c>
      <c r="H121" s="46">
        <v>354.59</v>
      </c>
      <c r="I121" s="22"/>
      <c r="J121" s="22">
        <f t="shared" si="20"/>
        <v>0</v>
      </c>
      <c r="K121" s="22">
        <f t="shared" si="21"/>
        <v>0</v>
      </c>
    </row>
    <row r="122" spans="2:14" ht="60" x14ac:dyDescent="0.25">
      <c r="B122" s="49">
        <v>5002005</v>
      </c>
      <c r="C122" s="13" t="s">
        <v>214</v>
      </c>
      <c r="D122" s="13" t="s">
        <v>799</v>
      </c>
      <c r="E122" s="36" t="s">
        <v>193</v>
      </c>
      <c r="F122" s="30" t="s">
        <v>1122</v>
      </c>
      <c r="G122" s="13" t="s">
        <v>0</v>
      </c>
      <c r="H122" s="46">
        <v>39</v>
      </c>
      <c r="I122" s="22"/>
      <c r="J122" s="22">
        <f t="shared" si="20"/>
        <v>0</v>
      </c>
      <c r="K122" s="22">
        <f t="shared" si="21"/>
        <v>0</v>
      </c>
    </row>
    <row r="123" spans="2:14" ht="105" x14ac:dyDescent="0.25">
      <c r="B123" s="49">
        <v>5002006</v>
      </c>
      <c r="C123" s="13" t="s">
        <v>214</v>
      </c>
      <c r="D123" s="13" t="s">
        <v>1099</v>
      </c>
      <c r="E123" s="36" t="s">
        <v>2885</v>
      </c>
      <c r="F123" s="30" t="s">
        <v>888</v>
      </c>
      <c r="G123" s="13" t="s">
        <v>0</v>
      </c>
      <c r="H123" s="46">
        <v>66.17</v>
      </c>
      <c r="I123" s="22"/>
      <c r="J123" s="22">
        <f t="shared" si="20"/>
        <v>0</v>
      </c>
      <c r="K123" s="22">
        <f t="shared" si="21"/>
        <v>0</v>
      </c>
    </row>
    <row r="124" spans="2:14" ht="75" x14ac:dyDescent="0.25">
      <c r="B124" s="49">
        <v>5002007</v>
      </c>
      <c r="C124" s="13" t="s">
        <v>214</v>
      </c>
      <c r="D124" s="13" t="s">
        <v>797</v>
      </c>
      <c r="E124" s="36" t="s">
        <v>2886</v>
      </c>
      <c r="F124" s="30" t="s">
        <v>1108</v>
      </c>
      <c r="G124" s="13" t="s">
        <v>0</v>
      </c>
      <c r="H124" s="46">
        <v>154.91999999999999</v>
      </c>
      <c r="I124" s="22"/>
      <c r="J124" s="22">
        <f t="shared" si="20"/>
        <v>0</v>
      </c>
      <c r="K124" s="22">
        <f t="shared" si="21"/>
        <v>0</v>
      </c>
    </row>
    <row r="125" spans="2:14" ht="60" x14ac:dyDescent="0.25">
      <c r="B125" s="49">
        <v>5002008</v>
      </c>
      <c r="C125" s="13" t="s">
        <v>214</v>
      </c>
      <c r="D125" s="13" t="s">
        <v>1099</v>
      </c>
      <c r="E125" s="36" t="s">
        <v>2887</v>
      </c>
      <c r="F125" s="30" t="s">
        <v>614</v>
      </c>
      <c r="G125" s="13" t="s">
        <v>0</v>
      </c>
      <c r="H125" s="46">
        <v>755.29</v>
      </c>
      <c r="I125" s="22"/>
      <c r="J125" s="22">
        <f t="shared" si="20"/>
        <v>0</v>
      </c>
      <c r="K125" s="22">
        <f t="shared" si="21"/>
        <v>0</v>
      </c>
    </row>
    <row r="126" spans="2:14" ht="60" x14ac:dyDescent="0.25">
      <c r="B126" s="49">
        <v>5002009</v>
      </c>
      <c r="C126" s="13" t="s">
        <v>214</v>
      </c>
      <c r="D126" s="13" t="s">
        <v>797</v>
      </c>
      <c r="E126" s="36" t="s">
        <v>2888</v>
      </c>
      <c r="F126" s="30" t="s">
        <v>1106</v>
      </c>
      <c r="G126" s="13" t="s">
        <v>2</v>
      </c>
      <c r="H126" s="46">
        <v>47</v>
      </c>
      <c r="I126" s="22"/>
      <c r="J126" s="22">
        <f t="shared" si="20"/>
        <v>0</v>
      </c>
      <c r="K126" s="22">
        <f t="shared" si="21"/>
        <v>0</v>
      </c>
    </row>
    <row r="127" spans="2:14" ht="60" x14ac:dyDescent="0.25">
      <c r="B127" s="49">
        <v>5002010</v>
      </c>
      <c r="C127" s="13" t="s">
        <v>214</v>
      </c>
      <c r="D127" s="13" t="s">
        <v>797</v>
      </c>
      <c r="E127" s="36" t="s">
        <v>2889</v>
      </c>
      <c r="F127" s="30" t="s">
        <v>1107</v>
      </c>
      <c r="G127" s="13" t="s">
        <v>2</v>
      </c>
      <c r="H127" s="46">
        <v>42.2</v>
      </c>
      <c r="I127" s="22"/>
      <c r="J127" s="22">
        <f t="shared" si="20"/>
        <v>0</v>
      </c>
      <c r="K127" s="22">
        <f t="shared" si="21"/>
        <v>0</v>
      </c>
    </row>
    <row r="128" spans="2:14" ht="60" x14ac:dyDescent="0.25">
      <c r="B128" s="49">
        <v>5002011</v>
      </c>
      <c r="C128" s="13" t="s">
        <v>214</v>
      </c>
      <c r="D128" s="13" t="s">
        <v>797</v>
      </c>
      <c r="E128" s="36" t="s">
        <v>2890</v>
      </c>
      <c r="F128" s="30" t="s">
        <v>580</v>
      </c>
      <c r="G128" s="13" t="s">
        <v>2</v>
      </c>
      <c r="H128" s="46">
        <v>31.48</v>
      </c>
      <c r="I128" s="22"/>
      <c r="J128" s="22">
        <f t="shared" si="20"/>
        <v>0</v>
      </c>
      <c r="K128" s="22">
        <f t="shared" si="21"/>
        <v>0</v>
      </c>
    </row>
    <row r="129" spans="2:14" ht="45" x14ac:dyDescent="0.25">
      <c r="B129" s="49">
        <v>5002012</v>
      </c>
      <c r="C129" s="13" t="s">
        <v>214</v>
      </c>
      <c r="D129" s="13" t="s">
        <v>1905</v>
      </c>
      <c r="E129" s="36" t="s">
        <v>1931</v>
      </c>
      <c r="F129" s="30" t="s">
        <v>478</v>
      </c>
      <c r="G129" s="13" t="s">
        <v>0</v>
      </c>
      <c r="H129" s="46">
        <v>91</v>
      </c>
      <c r="I129" s="22"/>
      <c r="J129" s="22">
        <f t="shared" si="20"/>
        <v>0</v>
      </c>
      <c r="K129" s="22">
        <f t="shared" si="21"/>
        <v>0</v>
      </c>
    </row>
    <row r="130" spans="2:14" ht="47.25" x14ac:dyDescent="0.25">
      <c r="B130" s="33">
        <v>5003</v>
      </c>
      <c r="C130" s="15"/>
      <c r="D130" s="15"/>
      <c r="E130" s="36"/>
      <c r="F130" s="14" t="s">
        <v>268</v>
      </c>
      <c r="G130" s="15"/>
      <c r="H130" s="45"/>
      <c r="I130" s="23"/>
      <c r="J130" s="23">
        <f>SUM(J131:J145)</f>
        <v>0</v>
      </c>
      <c r="K130" s="23">
        <f>SUM(K131:K145)</f>
        <v>0</v>
      </c>
      <c r="M130" s="5"/>
      <c r="N130" s="43"/>
    </row>
    <row r="131" spans="2:14" ht="195" x14ac:dyDescent="0.25">
      <c r="B131" s="49">
        <v>5003001</v>
      </c>
      <c r="C131" s="13" t="s">
        <v>214</v>
      </c>
      <c r="D131" s="13" t="s">
        <v>797</v>
      </c>
      <c r="E131" s="36" t="s">
        <v>2891</v>
      </c>
      <c r="F131" s="51" t="s">
        <v>1125</v>
      </c>
      <c r="G131" s="13" t="s">
        <v>0</v>
      </c>
      <c r="H131" s="46">
        <v>630.10237500000017</v>
      </c>
      <c r="I131" s="22"/>
      <c r="J131" s="22">
        <f t="shared" ref="J131:J145" si="22">(I131*H131)</f>
        <v>0</v>
      </c>
      <c r="K131" s="22">
        <f t="shared" ref="K131:K145" si="23">(J131*$Q$1)</f>
        <v>0</v>
      </c>
    </row>
    <row r="132" spans="2:14" ht="165" x14ac:dyDescent="0.25">
      <c r="B132" s="49">
        <v>5003002</v>
      </c>
      <c r="C132" s="13" t="s">
        <v>214</v>
      </c>
      <c r="D132" s="13" t="s">
        <v>797</v>
      </c>
      <c r="E132" s="36" t="s">
        <v>2892</v>
      </c>
      <c r="F132" s="51" t="s">
        <v>1126</v>
      </c>
      <c r="G132" s="13" t="s">
        <v>0</v>
      </c>
      <c r="H132" s="46">
        <v>73.027500000000003</v>
      </c>
      <c r="I132" s="22"/>
      <c r="J132" s="22">
        <f t="shared" si="22"/>
        <v>0</v>
      </c>
      <c r="K132" s="22">
        <f t="shared" si="23"/>
        <v>0</v>
      </c>
    </row>
    <row r="133" spans="2:14" ht="240" x14ac:dyDescent="0.25">
      <c r="B133" s="49">
        <v>5003003</v>
      </c>
      <c r="C133" s="13" t="s">
        <v>214</v>
      </c>
      <c r="D133" s="13" t="s">
        <v>797</v>
      </c>
      <c r="E133" s="36" t="s">
        <v>2893</v>
      </c>
      <c r="F133" s="51" t="s">
        <v>1127</v>
      </c>
      <c r="G133" s="13" t="s">
        <v>0</v>
      </c>
      <c r="H133" s="46">
        <v>58.663500000000006</v>
      </c>
      <c r="I133" s="22"/>
      <c r="J133" s="22">
        <f t="shared" si="22"/>
        <v>0</v>
      </c>
      <c r="K133" s="22">
        <f t="shared" si="23"/>
        <v>0</v>
      </c>
    </row>
    <row r="134" spans="2:14" ht="195" x14ac:dyDescent="0.25">
      <c r="B134" s="49">
        <v>5003004</v>
      </c>
      <c r="C134" s="13" t="s">
        <v>214</v>
      </c>
      <c r="D134" s="13" t="s">
        <v>797</v>
      </c>
      <c r="E134" s="36" t="s">
        <v>2894</v>
      </c>
      <c r="F134" s="51" t="s">
        <v>1128</v>
      </c>
      <c r="G134" s="13" t="s">
        <v>0</v>
      </c>
      <c r="H134" s="46">
        <v>29.946000000000002</v>
      </c>
      <c r="I134" s="22"/>
      <c r="J134" s="22">
        <f t="shared" si="22"/>
        <v>0</v>
      </c>
      <c r="K134" s="22">
        <f t="shared" si="23"/>
        <v>0</v>
      </c>
    </row>
    <row r="135" spans="2:14" ht="165" x14ac:dyDescent="0.25">
      <c r="B135" s="49">
        <v>5003005</v>
      </c>
      <c r="C135" s="13" t="s">
        <v>215</v>
      </c>
      <c r="D135" s="13" t="s">
        <v>797</v>
      </c>
      <c r="E135" s="36" t="s">
        <v>2895</v>
      </c>
      <c r="F135" s="51" t="s">
        <v>1129</v>
      </c>
      <c r="G135" s="13" t="s">
        <v>0</v>
      </c>
      <c r="H135" s="46">
        <v>98.752499999999998</v>
      </c>
      <c r="I135" s="22"/>
      <c r="J135" s="22">
        <f t="shared" si="22"/>
        <v>0</v>
      </c>
      <c r="K135" s="22">
        <f t="shared" si="23"/>
        <v>0</v>
      </c>
    </row>
    <row r="136" spans="2:14" ht="150" x14ac:dyDescent="0.25">
      <c r="B136" s="49">
        <v>5003006</v>
      </c>
      <c r="C136" s="13" t="s">
        <v>214</v>
      </c>
      <c r="D136" s="13" t="s">
        <v>797</v>
      </c>
      <c r="E136" s="36" t="s">
        <v>2896</v>
      </c>
      <c r="F136" s="51" t="s">
        <v>577</v>
      </c>
      <c r="G136" s="13" t="s">
        <v>0</v>
      </c>
      <c r="H136" s="46">
        <v>176.95649999999998</v>
      </c>
      <c r="I136" s="22"/>
      <c r="J136" s="22">
        <f t="shared" si="22"/>
        <v>0</v>
      </c>
      <c r="K136" s="22">
        <f t="shared" si="23"/>
        <v>0</v>
      </c>
    </row>
    <row r="137" spans="2:14" ht="150" x14ac:dyDescent="0.25">
      <c r="B137" s="49">
        <v>5003007</v>
      </c>
      <c r="C137" s="13" t="s">
        <v>214</v>
      </c>
      <c r="D137" s="13" t="s">
        <v>797</v>
      </c>
      <c r="E137" s="36" t="s">
        <v>2897</v>
      </c>
      <c r="F137" s="51" t="s">
        <v>1130</v>
      </c>
      <c r="G137" s="34" t="s">
        <v>1</v>
      </c>
      <c r="H137" s="46">
        <v>222</v>
      </c>
      <c r="I137" s="22"/>
      <c r="J137" s="22">
        <f t="shared" si="22"/>
        <v>0</v>
      </c>
      <c r="K137" s="22">
        <f t="shared" si="23"/>
        <v>0</v>
      </c>
    </row>
    <row r="138" spans="2:14" ht="225" x14ac:dyDescent="0.25">
      <c r="B138" s="49">
        <v>5003008</v>
      </c>
      <c r="C138" s="13" t="s">
        <v>214</v>
      </c>
      <c r="D138" s="13" t="s">
        <v>797</v>
      </c>
      <c r="E138" s="36" t="s">
        <v>2898</v>
      </c>
      <c r="F138" s="51" t="s">
        <v>1131</v>
      </c>
      <c r="G138" s="34" t="s">
        <v>0</v>
      </c>
      <c r="H138" s="46">
        <v>9.8122500000000006</v>
      </c>
      <c r="I138" s="22"/>
      <c r="J138" s="22">
        <f t="shared" si="22"/>
        <v>0</v>
      </c>
      <c r="K138" s="22">
        <f t="shared" si="23"/>
        <v>0</v>
      </c>
    </row>
    <row r="139" spans="2:14" ht="105" x14ac:dyDescent="0.25">
      <c r="B139" s="49">
        <v>5003009</v>
      </c>
      <c r="C139" s="13" t="s">
        <v>214</v>
      </c>
      <c r="D139" s="13" t="s">
        <v>797</v>
      </c>
      <c r="E139" s="36" t="s">
        <v>2899</v>
      </c>
      <c r="F139" s="51" t="s">
        <v>1132</v>
      </c>
      <c r="G139" s="34" t="s">
        <v>0</v>
      </c>
      <c r="H139" s="46">
        <v>2.52</v>
      </c>
      <c r="I139" s="22"/>
      <c r="J139" s="22">
        <f t="shared" si="22"/>
        <v>0</v>
      </c>
      <c r="K139" s="22">
        <f t="shared" si="23"/>
        <v>0</v>
      </c>
    </row>
    <row r="140" spans="2:14" ht="255" x14ac:dyDescent="0.25">
      <c r="B140" s="49">
        <v>5003010</v>
      </c>
      <c r="C140" s="13" t="s">
        <v>214</v>
      </c>
      <c r="D140" s="13" t="s">
        <v>797</v>
      </c>
      <c r="E140" s="36" t="s">
        <v>2900</v>
      </c>
      <c r="F140" s="51" t="s">
        <v>1133</v>
      </c>
      <c r="G140" s="34" t="s">
        <v>0</v>
      </c>
      <c r="H140" s="46">
        <v>103.59</v>
      </c>
      <c r="I140" s="22"/>
      <c r="J140" s="22">
        <f t="shared" si="22"/>
        <v>0</v>
      </c>
      <c r="K140" s="22">
        <f t="shared" si="23"/>
        <v>0</v>
      </c>
    </row>
    <row r="141" spans="2:14" ht="150" x14ac:dyDescent="0.25">
      <c r="B141" s="49">
        <v>5003011</v>
      </c>
      <c r="C141" s="13" t="s">
        <v>215</v>
      </c>
      <c r="D141" s="13" t="s">
        <v>797</v>
      </c>
      <c r="E141" s="36" t="s">
        <v>2901</v>
      </c>
      <c r="F141" s="51" t="s">
        <v>1134</v>
      </c>
      <c r="G141" s="13" t="s">
        <v>17</v>
      </c>
      <c r="H141" s="46">
        <v>1</v>
      </c>
      <c r="I141" s="22"/>
      <c r="J141" s="22">
        <f t="shared" si="22"/>
        <v>0</v>
      </c>
      <c r="K141" s="22">
        <f t="shared" si="23"/>
        <v>0</v>
      </c>
    </row>
    <row r="142" spans="2:14" ht="165" x14ac:dyDescent="0.25">
      <c r="B142" s="49">
        <v>5003012</v>
      </c>
      <c r="C142" s="13" t="s">
        <v>214</v>
      </c>
      <c r="D142" s="13" t="s">
        <v>797</v>
      </c>
      <c r="E142" s="36" t="s">
        <v>2902</v>
      </c>
      <c r="F142" s="51" t="s">
        <v>1135</v>
      </c>
      <c r="G142" s="13" t="s">
        <v>17</v>
      </c>
      <c r="H142" s="46">
        <v>12</v>
      </c>
      <c r="I142" s="22"/>
      <c r="J142" s="22">
        <f t="shared" si="22"/>
        <v>0</v>
      </c>
      <c r="K142" s="22">
        <f t="shared" si="23"/>
        <v>0</v>
      </c>
    </row>
    <row r="143" spans="2:14" ht="165" x14ac:dyDescent="0.25">
      <c r="B143" s="49">
        <v>5003013</v>
      </c>
      <c r="C143" s="13" t="s">
        <v>214</v>
      </c>
      <c r="D143" s="13" t="s">
        <v>797</v>
      </c>
      <c r="E143" s="36" t="s">
        <v>2903</v>
      </c>
      <c r="F143" s="51" t="s">
        <v>1136</v>
      </c>
      <c r="G143" s="34" t="s">
        <v>17</v>
      </c>
      <c r="H143" s="46">
        <v>2</v>
      </c>
      <c r="I143" s="22"/>
      <c r="J143" s="22">
        <f t="shared" si="22"/>
        <v>0</v>
      </c>
      <c r="K143" s="22">
        <f t="shared" si="23"/>
        <v>0</v>
      </c>
    </row>
    <row r="144" spans="2:14" ht="165" x14ac:dyDescent="0.25">
      <c r="B144" s="49">
        <v>5003014</v>
      </c>
      <c r="C144" s="13" t="s">
        <v>214</v>
      </c>
      <c r="D144" s="13" t="s">
        <v>797</v>
      </c>
      <c r="E144" s="36" t="s">
        <v>2904</v>
      </c>
      <c r="F144" s="51" t="s">
        <v>1137</v>
      </c>
      <c r="G144" s="34" t="s">
        <v>17</v>
      </c>
      <c r="H144" s="46">
        <v>2</v>
      </c>
      <c r="I144" s="22"/>
      <c r="J144" s="22">
        <f t="shared" si="22"/>
        <v>0</v>
      </c>
      <c r="K144" s="22">
        <f t="shared" si="23"/>
        <v>0</v>
      </c>
    </row>
    <row r="145" spans="2:14" ht="105" x14ac:dyDescent="0.25">
      <c r="B145" s="49">
        <v>5003015</v>
      </c>
      <c r="C145" s="13" t="s">
        <v>214</v>
      </c>
      <c r="D145" s="13" t="s">
        <v>797</v>
      </c>
      <c r="E145" s="36" t="s">
        <v>2905</v>
      </c>
      <c r="F145" s="51" t="s">
        <v>1138</v>
      </c>
      <c r="G145" s="34" t="s">
        <v>17</v>
      </c>
      <c r="H145" s="46">
        <v>2</v>
      </c>
      <c r="I145" s="22"/>
      <c r="J145" s="22">
        <f t="shared" si="22"/>
        <v>0</v>
      </c>
      <c r="K145" s="22">
        <f t="shared" si="23"/>
        <v>0</v>
      </c>
    </row>
    <row r="146" spans="2:14" ht="47.25" x14ac:dyDescent="0.25">
      <c r="B146" s="33">
        <v>5004</v>
      </c>
      <c r="C146" s="15"/>
      <c r="D146" s="15"/>
      <c r="E146" s="36"/>
      <c r="F146" s="14" t="s">
        <v>271</v>
      </c>
      <c r="G146" s="15"/>
      <c r="H146" s="45"/>
      <c r="I146" s="23"/>
      <c r="J146" s="23">
        <f>SUM(J147:J157)</f>
        <v>0</v>
      </c>
      <c r="K146" s="23">
        <f>SUM(K147:K157)</f>
        <v>0</v>
      </c>
      <c r="M146" s="5"/>
      <c r="N146" s="43"/>
    </row>
    <row r="147" spans="2:14" ht="60" x14ac:dyDescent="0.25">
      <c r="B147" s="49">
        <v>5004001</v>
      </c>
      <c r="C147" s="13" t="s">
        <v>214</v>
      </c>
      <c r="D147" s="13" t="s">
        <v>799</v>
      </c>
      <c r="E147" s="36" t="s">
        <v>190</v>
      </c>
      <c r="F147" s="30" t="s">
        <v>1113</v>
      </c>
      <c r="G147" s="13" t="s">
        <v>0</v>
      </c>
      <c r="H147" s="46">
        <v>99.6</v>
      </c>
      <c r="I147" s="22"/>
      <c r="J147" s="22">
        <f t="shared" ref="J147:J157" si="24">(I147*H147)</f>
        <v>0</v>
      </c>
      <c r="K147" s="22">
        <f t="shared" ref="K147:K157" si="25">(J147*$Q$1)</f>
        <v>0</v>
      </c>
    </row>
    <row r="148" spans="2:14" ht="45" x14ac:dyDescent="0.25">
      <c r="B148" s="49">
        <v>5004002</v>
      </c>
      <c r="C148" s="13" t="s">
        <v>214</v>
      </c>
      <c r="D148" s="13" t="s">
        <v>799</v>
      </c>
      <c r="E148" s="36" t="s">
        <v>1086</v>
      </c>
      <c r="F148" s="30" t="s">
        <v>603</v>
      </c>
      <c r="G148" s="13" t="s">
        <v>0</v>
      </c>
      <c r="H148" s="46">
        <v>173.39</v>
      </c>
      <c r="I148" s="22"/>
      <c r="J148" s="22">
        <f t="shared" si="24"/>
        <v>0</v>
      </c>
      <c r="K148" s="22">
        <f t="shared" si="25"/>
        <v>0</v>
      </c>
    </row>
    <row r="149" spans="2:14" ht="45" x14ac:dyDescent="0.25">
      <c r="B149" s="49">
        <v>5004003</v>
      </c>
      <c r="C149" s="13" t="s">
        <v>214</v>
      </c>
      <c r="D149" s="13" t="s">
        <v>799</v>
      </c>
      <c r="E149" s="36" t="s">
        <v>1086</v>
      </c>
      <c r="F149" s="30" t="s">
        <v>602</v>
      </c>
      <c r="G149" s="13" t="s">
        <v>0</v>
      </c>
      <c r="H149" s="46">
        <v>173.13</v>
      </c>
      <c r="I149" s="22"/>
      <c r="J149" s="22">
        <f t="shared" si="24"/>
        <v>0</v>
      </c>
      <c r="K149" s="22">
        <f t="shared" si="25"/>
        <v>0</v>
      </c>
    </row>
    <row r="150" spans="2:14" ht="60" x14ac:dyDescent="0.25">
      <c r="B150" s="49">
        <v>5004004</v>
      </c>
      <c r="C150" s="13" t="s">
        <v>214</v>
      </c>
      <c r="D150" s="13" t="s">
        <v>799</v>
      </c>
      <c r="E150" s="36" t="s">
        <v>1086</v>
      </c>
      <c r="F150" s="30" t="s">
        <v>1112</v>
      </c>
      <c r="G150" s="13" t="s">
        <v>0</v>
      </c>
      <c r="H150" s="46">
        <v>24.6</v>
      </c>
      <c r="I150" s="22"/>
      <c r="J150" s="22">
        <f t="shared" si="24"/>
        <v>0</v>
      </c>
      <c r="K150" s="22">
        <f t="shared" si="25"/>
        <v>0</v>
      </c>
    </row>
    <row r="151" spans="2:14" ht="45" x14ac:dyDescent="0.25">
      <c r="B151" s="49">
        <v>5004005</v>
      </c>
      <c r="C151" s="13" t="s">
        <v>214</v>
      </c>
      <c r="D151" s="13" t="s">
        <v>799</v>
      </c>
      <c r="E151" s="36" t="s">
        <v>189</v>
      </c>
      <c r="F151" s="30" t="s">
        <v>482</v>
      </c>
      <c r="G151" s="13" t="s">
        <v>0</v>
      </c>
      <c r="H151" s="46">
        <v>129.83000000000001</v>
      </c>
      <c r="I151" s="22"/>
      <c r="J151" s="22">
        <f t="shared" si="24"/>
        <v>0</v>
      </c>
      <c r="K151" s="22">
        <f t="shared" si="25"/>
        <v>0</v>
      </c>
    </row>
    <row r="152" spans="2:14" ht="45" x14ac:dyDescent="0.25">
      <c r="B152" s="49">
        <v>5004006</v>
      </c>
      <c r="C152" s="13" t="s">
        <v>214</v>
      </c>
      <c r="D152" s="13" t="s">
        <v>799</v>
      </c>
      <c r="E152" s="36" t="s">
        <v>1085</v>
      </c>
      <c r="F152" s="30" t="s">
        <v>480</v>
      </c>
      <c r="G152" s="13" t="s">
        <v>0</v>
      </c>
      <c r="H152" s="46">
        <v>203.74</v>
      </c>
      <c r="I152" s="22"/>
      <c r="J152" s="22">
        <f t="shared" si="24"/>
        <v>0</v>
      </c>
      <c r="K152" s="22">
        <f t="shared" si="25"/>
        <v>0</v>
      </c>
    </row>
    <row r="153" spans="2:14" ht="45" x14ac:dyDescent="0.25">
      <c r="B153" s="49">
        <v>5004007</v>
      </c>
      <c r="C153" s="13" t="s">
        <v>214</v>
      </c>
      <c r="D153" s="13" t="s">
        <v>799</v>
      </c>
      <c r="E153" s="36" t="s">
        <v>190</v>
      </c>
      <c r="F153" s="30" t="s">
        <v>481</v>
      </c>
      <c r="G153" s="13" t="s">
        <v>0</v>
      </c>
      <c r="H153" s="46">
        <v>1960.68</v>
      </c>
      <c r="I153" s="22"/>
      <c r="J153" s="22">
        <f t="shared" si="24"/>
        <v>0</v>
      </c>
      <c r="K153" s="22">
        <f t="shared" si="25"/>
        <v>0</v>
      </c>
    </row>
    <row r="154" spans="2:14" ht="60" x14ac:dyDescent="0.25">
      <c r="B154" s="49">
        <v>5004008</v>
      </c>
      <c r="C154" s="13" t="s">
        <v>214</v>
      </c>
      <c r="D154" s="13" t="s">
        <v>799</v>
      </c>
      <c r="E154" s="36" t="s">
        <v>190</v>
      </c>
      <c r="F154" s="30" t="s">
        <v>282</v>
      </c>
      <c r="G154" s="13" t="s">
        <v>0</v>
      </c>
      <c r="H154" s="46">
        <v>14.59</v>
      </c>
      <c r="I154" s="22"/>
      <c r="J154" s="22">
        <f t="shared" si="24"/>
        <v>0</v>
      </c>
      <c r="K154" s="22">
        <f t="shared" si="25"/>
        <v>0</v>
      </c>
    </row>
    <row r="155" spans="2:14" ht="60" x14ac:dyDescent="0.25">
      <c r="B155" s="49">
        <v>5004009</v>
      </c>
      <c r="C155" s="13" t="s">
        <v>214</v>
      </c>
      <c r="D155" s="13" t="s">
        <v>1099</v>
      </c>
      <c r="E155" s="36" t="s">
        <v>191</v>
      </c>
      <c r="F155" s="30" t="s">
        <v>554</v>
      </c>
      <c r="G155" s="13" t="s">
        <v>0</v>
      </c>
      <c r="H155" s="46">
        <v>2000</v>
      </c>
      <c r="I155" s="22"/>
      <c r="J155" s="22">
        <f t="shared" si="24"/>
        <v>0</v>
      </c>
      <c r="K155" s="22">
        <f t="shared" si="25"/>
        <v>0</v>
      </c>
    </row>
    <row r="156" spans="2:14" ht="150" x14ac:dyDescent="0.25">
      <c r="B156" s="49">
        <v>5004010</v>
      </c>
      <c r="C156" s="13" t="s">
        <v>214</v>
      </c>
      <c r="D156" s="13" t="s">
        <v>799</v>
      </c>
      <c r="E156" s="36" t="s">
        <v>1087</v>
      </c>
      <c r="F156" s="30" t="s">
        <v>274</v>
      </c>
      <c r="G156" s="34" t="s">
        <v>1</v>
      </c>
      <c r="H156" s="46">
        <v>13</v>
      </c>
      <c r="I156" s="22"/>
      <c r="J156" s="22">
        <f t="shared" si="24"/>
        <v>0</v>
      </c>
      <c r="K156" s="22">
        <f t="shared" si="25"/>
        <v>0</v>
      </c>
    </row>
    <row r="157" spans="2:14" ht="45" x14ac:dyDescent="0.25">
      <c r="B157" s="49">
        <v>5004011</v>
      </c>
      <c r="C157" s="13" t="s">
        <v>214</v>
      </c>
      <c r="D157" s="13" t="s">
        <v>799</v>
      </c>
      <c r="E157" s="36" t="s">
        <v>190</v>
      </c>
      <c r="F157" s="30" t="s">
        <v>613</v>
      </c>
      <c r="G157" s="13" t="s">
        <v>0</v>
      </c>
      <c r="H157" s="46">
        <v>678.73</v>
      </c>
      <c r="I157" s="22"/>
      <c r="J157" s="22">
        <f t="shared" si="24"/>
        <v>0</v>
      </c>
      <c r="K157" s="22">
        <f t="shared" si="25"/>
        <v>0</v>
      </c>
    </row>
    <row r="158" spans="2:14" ht="47.25" x14ac:dyDescent="0.25">
      <c r="B158" s="33">
        <v>5005</v>
      </c>
      <c r="C158" s="15"/>
      <c r="D158" s="15"/>
      <c r="E158" s="36"/>
      <c r="F158" s="14" t="s">
        <v>275</v>
      </c>
      <c r="G158" s="15"/>
      <c r="H158" s="45"/>
      <c r="I158" s="23"/>
      <c r="J158" s="23">
        <f>SUM(J159:J170)</f>
        <v>0</v>
      </c>
      <c r="K158" s="23">
        <f>SUM(K159:K170)</f>
        <v>0</v>
      </c>
      <c r="M158" s="5"/>
      <c r="N158" s="43"/>
    </row>
    <row r="159" spans="2:14" ht="45" x14ac:dyDescent="0.25">
      <c r="B159" s="49">
        <v>5005001</v>
      </c>
      <c r="C159" s="13" t="s">
        <v>214</v>
      </c>
      <c r="D159" s="13" t="s">
        <v>799</v>
      </c>
      <c r="E159" s="36" t="s">
        <v>1044</v>
      </c>
      <c r="F159" s="30" t="s">
        <v>1121</v>
      </c>
      <c r="G159" s="13" t="s">
        <v>0</v>
      </c>
      <c r="H159" s="46">
        <v>36.53</v>
      </c>
      <c r="I159" s="22"/>
      <c r="J159" s="22">
        <f t="shared" ref="J159:J170" si="26">(I159*H159)</f>
        <v>0</v>
      </c>
      <c r="K159" s="22">
        <f t="shared" ref="K159:K170" si="27">(J159*$Q$1)</f>
        <v>0</v>
      </c>
    </row>
    <row r="160" spans="2:14" ht="75" x14ac:dyDescent="0.25">
      <c r="B160" s="49">
        <v>5005002</v>
      </c>
      <c r="C160" s="13" t="s">
        <v>214</v>
      </c>
      <c r="D160" s="13" t="s">
        <v>797</v>
      </c>
      <c r="E160" s="36" t="s">
        <v>2906</v>
      </c>
      <c r="F160" s="30" t="s">
        <v>873</v>
      </c>
      <c r="G160" s="13" t="s">
        <v>0</v>
      </c>
      <c r="H160" s="46">
        <v>145.22999999999999</v>
      </c>
      <c r="I160" s="22"/>
      <c r="J160" s="22">
        <f t="shared" si="26"/>
        <v>0</v>
      </c>
      <c r="K160" s="22">
        <f t="shared" si="27"/>
        <v>0</v>
      </c>
    </row>
    <row r="161" spans="2:14" ht="60" x14ac:dyDescent="0.25">
      <c r="B161" s="49">
        <v>5005003</v>
      </c>
      <c r="C161" s="13" t="s">
        <v>214</v>
      </c>
      <c r="D161" s="13" t="s">
        <v>797</v>
      </c>
      <c r="E161" s="36" t="s">
        <v>2907</v>
      </c>
      <c r="F161" s="30" t="s">
        <v>1110</v>
      </c>
      <c r="G161" s="13" t="s">
        <v>0</v>
      </c>
      <c r="H161" s="46">
        <v>53.53</v>
      </c>
      <c r="I161" s="22"/>
      <c r="J161" s="22">
        <f t="shared" si="26"/>
        <v>0</v>
      </c>
      <c r="K161" s="22">
        <f t="shared" si="27"/>
        <v>0</v>
      </c>
    </row>
    <row r="162" spans="2:14" ht="60" x14ac:dyDescent="0.25">
      <c r="B162" s="49">
        <v>5005004</v>
      </c>
      <c r="C162" s="13" t="s">
        <v>214</v>
      </c>
      <c r="D162" s="13" t="s">
        <v>797</v>
      </c>
      <c r="E162" s="36" t="s">
        <v>2908</v>
      </c>
      <c r="F162" s="30" t="s">
        <v>1109</v>
      </c>
      <c r="G162" s="13" t="s">
        <v>0</v>
      </c>
      <c r="H162" s="46">
        <v>342.03</v>
      </c>
      <c r="I162" s="22"/>
      <c r="J162" s="22">
        <f t="shared" si="26"/>
        <v>0</v>
      </c>
      <c r="K162" s="22">
        <f t="shared" si="27"/>
        <v>0</v>
      </c>
    </row>
    <row r="163" spans="2:14" ht="60" x14ac:dyDescent="0.25">
      <c r="B163" s="49">
        <v>5005005</v>
      </c>
      <c r="C163" s="13" t="s">
        <v>214</v>
      </c>
      <c r="D163" s="13" t="s">
        <v>797</v>
      </c>
      <c r="E163" s="36" t="s">
        <v>2909</v>
      </c>
      <c r="F163" s="30" t="s">
        <v>483</v>
      </c>
      <c r="G163" s="13" t="s">
        <v>0</v>
      </c>
      <c r="H163" s="46">
        <v>124.36</v>
      </c>
      <c r="I163" s="22"/>
      <c r="J163" s="22">
        <f t="shared" si="26"/>
        <v>0</v>
      </c>
      <c r="K163" s="22">
        <f t="shared" si="27"/>
        <v>0</v>
      </c>
    </row>
    <row r="164" spans="2:14" ht="75" x14ac:dyDescent="0.25">
      <c r="B164" s="49">
        <v>5005006</v>
      </c>
      <c r="C164" s="13" t="s">
        <v>214</v>
      </c>
      <c r="D164" s="13" t="s">
        <v>797</v>
      </c>
      <c r="E164" s="36" t="s">
        <v>2910</v>
      </c>
      <c r="F164" s="30" t="s">
        <v>2043</v>
      </c>
      <c r="G164" s="13" t="s">
        <v>0</v>
      </c>
      <c r="H164" s="46">
        <v>14.9</v>
      </c>
      <c r="I164" s="22"/>
      <c r="J164" s="22">
        <f t="shared" si="26"/>
        <v>0</v>
      </c>
      <c r="K164" s="22">
        <f t="shared" si="27"/>
        <v>0</v>
      </c>
    </row>
    <row r="165" spans="2:14" ht="45" x14ac:dyDescent="0.25">
      <c r="B165" s="49">
        <v>5005007</v>
      </c>
      <c r="C165" s="13" t="s">
        <v>214</v>
      </c>
      <c r="D165" s="13" t="s">
        <v>1099</v>
      </c>
      <c r="E165" s="36" t="s">
        <v>2911</v>
      </c>
      <c r="F165" s="30" t="s">
        <v>276</v>
      </c>
      <c r="G165" s="13" t="s">
        <v>0</v>
      </c>
      <c r="H165" s="46">
        <v>0.83</v>
      </c>
      <c r="I165" s="22"/>
      <c r="J165" s="22">
        <f t="shared" si="26"/>
        <v>0</v>
      </c>
      <c r="K165" s="22">
        <f t="shared" si="27"/>
        <v>0</v>
      </c>
    </row>
    <row r="166" spans="2:14" ht="60" x14ac:dyDescent="0.25">
      <c r="B166" s="49">
        <v>5005008</v>
      </c>
      <c r="C166" s="13" t="s">
        <v>214</v>
      </c>
      <c r="D166" s="13" t="s">
        <v>797</v>
      </c>
      <c r="E166" s="36" t="s">
        <v>2912</v>
      </c>
      <c r="F166" s="30" t="s">
        <v>277</v>
      </c>
      <c r="G166" s="13" t="s">
        <v>2</v>
      </c>
      <c r="H166" s="46">
        <v>252.68</v>
      </c>
      <c r="I166" s="22"/>
      <c r="J166" s="22">
        <f t="shared" si="26"/>
        <v>0</v>
      </c>
      <c r="K166" s="22">
        <f t="shared" si="27"/>
        <v>0</v>
      </c>
    </row>
    <row r="167" spans="2:14" ht="45" x14ac:dyDescent="0.25">
      <c r="B167" s="49">
        <v>5005009</v>
      </c>
      <c r="C167" s="13" t="s">
        <v>214</v>
      </c>
      <c r="D167" s="13" t="s">
        <v>797</v>
      </c>
      <c r="E167" s="36" t="s">
        <v>2913</v>
      </c>
      <c r="F167" s="30" t="s">
        <v>1111</v>
      </c>
      <c r="G167" s="13" t="s">
        <v>2</v>
      </c>
      <c r="H167" s="46">
        <v>22</v>
      </c>
      <c r="I167" s="22"/>
      <c r="J167" s="22">
        <f t="shared" si="26"/>
        <v>0</v>
      </c>
      <c r="K167" s="22">
        <f t="shared" si="27"/>
        <v>0</v>
      </c>
    </row>
    <row r="168" spans="2:14" ht="45" x14ac:dyDescent="0.25">
      <c r="B168" s="49">
        <v>5005010</v>
      </c>
      <c r="C168" s="13" t="s">
        <v>214</v>
      </c>
      <c r="D168" s="13" t="s">
        <v>797</v>
      </c>
      <c r="E168" s="36" t="s">
        <v>2914</v>
      </c>
      <c r="F168" s="30" t="s">
        <v>278</v>
      </c>
      <c r="G168" s="13" t="s">
        <v>2</v>
      </c>
      <c r="H168" s="46">
        <v>87.46</v>
      </c>
      <c r="I168" s="22"/>
      <c r="J168" s="22">
        <f t="shared" si="26"/>
        <v>0</v>
      </c>
      <c r="K168" s="22">
        <f t="shared" si="27"/>
        <v>0</v>
      </c>
    </row>
    <row r="169" spans="2:14" ht="45" x14ac:dyDescent="0.25">
      <c r="B169" s="49">
        <v>5005011</v>
      </c>
      <c r="C169" s="13" t="s">
        <v>214</v>
      </c>
      <c r="D169" s="13" t="s">
        <v>797</v>
      </c>
      <c r="E169" s="36" t="s">
        <v>2915</v>
      </c>
      <c r="F169" s="30" t="s">
        <v>280</v>
      </c>
      <c r="G169" s="13" t="s">
        <v>2</v>
      </c>
      <c r="H169" s="46">
        <v>7.65</v>
      </c>
      <c r="I169" s="22"/>
      <c r="J169" s="22">
        <f t="shared" si="26"/>
        <v>0</v>
      </c>
      <c r="K169" s="22">
        <f t="shared" si="27"/>
        <v>0</v>
      </c>
    </row>
    <row r="170" spans="2:14" ht="45" x14ac:dyDescent="0.25">
      <c r="B170" s="49">
        <v>5005012</v>
      </c>
      <c r="C170" s="13" t="s">
        <v>214</v>
      </c>
      <c r="D170" s="13" t="s">
        <v>797</v>
      </c>
      <c r="E170" s="36" t="s">
        <v>2916</v>
      </c>
      <c r="F170" s="30" t="s">
        <v>484</v>
      </c>
      <c r="G170" s="13" t="s">
        <v>2</v>
      </c>
      <c r="H170" s="46">
        <v>25</v>
      </c>
      <c r="I170" s="22"/>
      <c r="J170" s="22">
        <f t="shared" si="26"/>
        <v>0</v>
      </c>
      <c r="K170" s="22">
        <f t="shared" si="27"/>
        <v>0</v>
      </c>
    </row>
    <row r="171" spans="2:14" ht="47.25" x14ac:dyDescent="0.25">
      <c r="B171" s="33">
        <v>5006</v>
      </c>
      <c r="C171" s="15"/>
      <c r="D171" s="15"/>
      <c r="E171" s="36"/>
      <c r="F171" s="14" t="s">
        <v>281</v>
      </c>
      <c r="G171" s="15"/>
      <c r="H171" s="45"/>
      <c r="I171" s="23"/>
      <c r="J171" s="23">
        <f>SUM(J172:J173)</f>
        <v>0</v>
      </c>
      <c r="K171" s="23">
        <f>SUM(K172:K173)</f>
        <v>0</v>
      </c>
      <c r="M171" s="5"/>
      <c r="N171" s="43"/>
    </row>
    <row r="172" spans="2:14" ht="60" x14ac:dyDescent="0.25">
      <c r="B172" s="49">
        <v>5006001</v>
      </c>
      <c r="C172" s="13" t="s">
        <v>214</v>
      </c>
      <c r="D172" s="13" t="s">
        <v>799</v>
      </c>
      <c r="E172" s="36" t="s">
        <v>195</v>
      </c>
      <c r="F172" s="30" t="s">
        <v>513</v>
      </c>
      <c r="G172" s="13" t="s">
        <v>0</v>
      </c>
      <c r="H172" s="46">
        <v>10.5</v>
      </c>
      <c r="I172" s="22"/>
      <c r="J172" s="22">
        <f t="shared" ref="J172:J173" si="28">(I172*H172)</f>
        <v>0</v>
      </c>
      <c r="K172" s="22">
        <f>(J172*$Q$1)</f>
        <v>0</v>
      </c>
    </row>
    <row r="173" spans="2:14" ht="105" x14ac:dyDescent="0.25">
      <c r="B173" s="49">
        <v>5006002</v>
      </c>
      <c r="C173" s="13" t="s">
        <v>214</v>
      </c>
      <c r="D173" s="13" t="s">
        <v>797</v>
      </c>
      <c r="E173" s="36" t="s">
        <v>2917</v>
      </c>
      <c r="F173" s="30" t="s">
        <v>1116</v>
      </c>
      <c r="G173" s="34" t="s">
        <v>0</v>
      </c>
      <c r="H173" s="46">
        <v>1690.68</v>
      </c>
      <c r="I173" s="22"/>
      <c r="J173" s="22">
        <f t="shared" si="28"/>
        <v>0</v>
      </c>
      <c r="K173" s="22">
        <f>(J173*$Q$1)</f>
        <v>0</v>
      </c>
    </row>
    <row r="174" spans="2:14" ht="47.25" x14ac:dyDescent="0.25">
      <c r="B174" s="33">
        <v>5007</v>
      </c>
      <c r="C174" s="15"/>
      <c r="D174" s="15"/>
      <c r="E174" s="36"/>
      <c r="F174" s="14" t="s">
        <v>283</v>
      </c>
      <c r="G174" s="15"/>
      <c r="H174" s="45"/>
      <c r="I174" s="23"/>
      <c r="J174" s="23">
        <f>SUM(J175:J198)</f>
        <v>0</v>
      </c>
      <c r="K174" s="23">
        <f>SUM(K175:K198)</f>
        <v>0</v>
      </c>
      <c r="M174" s="5"/>
      <c r="N174" s="43"/>
    </row>
    <row r="175" spans="2:14" ht="105" x14ac:dyDescent="0.25">
      <c r="B175" s="49">
        <v>5007001</v>
      </c>
      <c r="C175" s="13" t="s">
        <v>214</v>
      </c>
      <c r="D175" s="13" t="s">
        <v>797</v>
      </c>
      <c r="E175" s="36" t="s">
        <v>2918</v>
      </c>
      <c r="F175" s="30" t="s">
        <v>920</v>
      </c>
      <c r="G175" s="34" t="s">
        <v>1</v>
      </c>
      <c r="H175" s="46">
        <v>2</v>
      </c>
      <c r="I175" s="22"/>
      <c r="J175" s="22">
        <f t="shared" ref="J175:J198" si="29">(I175*H175)</f>
        <v>0</v>
      </c>
      <c r="K175" s="22">
        <f t="shared" ref="K175:K198" si="30">(J175*$Q$1)</f>
        <v>0</v>
      </c>
    </row>
    <row r="176" spans="2:14" ht="105" x14ac:dyDescent="0.25">
      <c r="B176" s="49">
        <v>5007002</v>
      </c>
      <c r="C176" s="13" t="s">
        <v>214</v>
      </c>
      <c r="D176" s="13" t="s">
        <v>797</v>
      </c>
      <c r="E176" s="36" t="s">
        <v>2919</v>
      </c>
      <c r="F176" s="30" t="s">
        <v>921</v>
      </c>
      <c r="G176" s="34" t="s">
        <v>1</v>
      </c>
      <c r="H176" s="46">
        <v>1</v>
      </c>
      <c r="I176" s="22"/>
      <c r="J176" s="22">
        <f t="shared" si="29"/>
        <v>0</v>
      </c>
      <c r="K176" s="22">
        <f t="shared" si="30"/>
        <v>0</v>
      </c>
    </row>
    <row r="177" spans="2:11" ht="75" x14ac:dyDescent="0.25">
      <c r="B177" s="49">
        <v>5007003</v>
      </c>
      <c r="C177" s="13" t="s">
        <v>214</v>
      </c>
      <c r="D177" s="13" t="s">
        <v>797</v>
      </c>
      <c r="E177" s="36" t="s">
        <v>2920</v>
      </c>
      <c r="F177" s="30" t="s">
        <v>922</v>
      </c>
      <c r="G177" s="34" t="s">
        <v>1</v>
      </c>
      <c r="H177" s="46">
        <v>1</v>
      </c>
      <c r="I177" s="22"/>
      <c r="J177" s="22">
        <f t="shared" si="29"/>
        <v>0</v>
      </c>
      <c r="K177" s="22">
        <f t="shared" si="30"/>
        <v>0</v>
      </c>
    </row>
    <row r="178" spans="2:11" ht="165" x14ac:dyDescent="0.25">
      <c r="B178" s="49">
        <v>5007004</v>
      </c>
      <c r="C178" s="13" t="s">
        <v>214</v>
      </c>
      <c r="D178" s="13" t="s">
        <v>797</v>
      </c>
      <c r="E178" s="36" t="s">
        <v>2921</v>
      </c>
      <c r="F178" s="30" t="s">
        <v>923</v>
      </c>
      <c r="G178" s="34" t="s">
        <v>1</v>
      </c>
      <c r="H178" s="46">
        <v>1</v>
      </c>
      <c r="I178" s="22"/>
      <c r="J178" s="22">
        <f t="shared" si="29"/>
        <v>0</v>
      </c>
      <c r="K178" s="22">
        <f t="shared" si="30"/>
        <v>0</v>
      </c>
    </row>
    <row r="179" spans="2:11" ht="165" x14ac:dyDescent="0.25">
      <c r="B179" s="49">
        <v>5007005</v>
      </c>
      <c r="C179" s="13" t="s">
        <v>214</v>
      </c>
      <c r="D179" s="13" t="s">
        <v>797</v>
      </c>
      <c r="E179" s="36" t="s">
        <v>2922</v>
      </c>
      <c r="F179" s="30" t="s">
        <v>905</v>
      </c>
      <c r="G179" s="34" t="s">
        <v>1</v>
      </c>
      <c r="H179" s="46">
        <v>2</v>
      </c>
      <c r="I179" s="22"/>
      <c r="J179" s="22">
        <f t="shared" si="29"/>
        <v>0</v>
      </c>
      <c r="K179" s="22">
        <f t="shared" si="30"/>
        <v>0</v>
      </c>
    </row>
    <row r="180" spans="2:11" ht="165" x14ac:dyDescent="0.25">
      <c r="B180" s="49">
        <v>5007006</v>
      </c>
      <c r="C180" s="13" t="s">
        <v>214</v>
      </c>
      <c r="D180" s="13" t="s">
        <v>797</v>
      </c>
      <c r="E180" s="36" t="s">
        <v>2923</v>
      </c>
      <c r="F180" s="30" t="s">
        <v>924</v>
      </c>
      <c r="G180" s="34" t="s">
        <v>1</v>
      </c>
      <c r="H180" s="46">
        <v>2</v>
      </c>
      <c r="I180" s="22"/>
      <c r="J180" s="22">
        <f t="shared" si="29"/>
        <v>0</v>
      </c>
      <c r="K180" s="22">
        <f t="shared" si="30"/>
        <v>0</v>
      </c>
    </row>
    <row r="181" spans="2:11" ht="60" x14ac:dyDescent="0.25">
      <c r="B181" s="49">
        <v>5007007</v>
      </c>
      <c r="C181" s="13" t="s">
        <v>214</v>
      </c>
      <c r="D181" s="13" t="s">
        <v>797</v>
      </c>
      <c r="E181" s="36" t="s">
        <v>2924</v>
      </c>
      <c r="F181" s="30" t="s">
        <v>925</v>
      </c>
      <c r="G181" s="34" t="s">
        <v>1</v>
      </c>
      <c r="H181" s="46">
        <v>1</v>
      </c>
      <c r="I181" s="22"/>
      <c r="J181" s="22">
        <f t="shared" si="29"/>
        <v>0</v>
      </c>
      <c r="K181" s="22">
        <f t="shared" si="30"/>
        <v>0</v>
      </c>
    </row>
    <row r="182" spans="2:11" ht="135" x14ac:dyDescent="0.25">
      <c r="B182" s="49">
        <v>5007008</v>
      </c>
      <c r="C182" s="13" t="s">
        <v>214</v>
      </c>
      <c r="D182" s="13" t="s">
        <v>797</v>
      </c>
      <c r="E182" s="36" t="s">
        <v>2925</v>
      </c>
      <c r="F182" s="30" t="s">
        <v>926</v>
      </c>
      <c r="G182" s="34" t="s">
        <v>1</v>
      </c>
      <c r="H182" s="46">
        <v>1</v>
      </c>
      <c r="I182" s="22"/>
      <c r="J182" s="22">
        <f t="shared" si="29"/>
        <v>0</v>
      </c>
      <c r="K182" s="22">
        <f t="shared" si="30"/>
        <v>0</v>
      </c>
    </row>
    <row r="183" spans="2:11" ht="210" x14ac:dyDescent="0.25">
      <c r="B183" s="49">
        <v>5007009</v>
      </c>
      <c r="C183" s="13" t="s">
        <v>214</v>
      </c>
      <c r="D183" s="13" t="s">
        <v>797</v>
      </c>
      <c r="E183" s="36" t="s">
        <v>2926</v>
      </c>
      <c r="F183" s="30" t="s">
        <v>1140</v>
      </c>
      <c r="G183" s="34" t="s">
        <v>1</v>
      </c>
      <c r="H183" s="46">
        <v>1</v>
      </c>
      <c r="I183" s="22"/>
      <c r="J183" s="22">
        <f t="shared" si="29"/>
        <v>0</v>
      </c>
      <c r="K183" s="22">
        <f t="shared" si="30"/>
        <v>0</v>
      </c>
    </row>
    <row r="184" spans="2:11" ht="90" x14ac:dyDescent="0.25">
      <c r="B184" s="49">
        <v>5007010</v>
      </c>
      <c r="C184" s="13" t="s">
        <v>214</v>
      </c>
      <c r="D184" s="13" t="s">
        <v>797</v>
      </c>
      <c r="E184" s="36" t="s">
        <v>2927</v>
      </c>
      <c r="F184" s="30" t="s">
        <v>927</v>
      </c>
      <c r="G184" s="34" t="s">
        <v>1</v>
      </c>
      <c r="H184" s="46">
        <v>1</v>
      </c>
      <c r="I184" s="22"/>
      <c r="J184" s="22">
        <f t="shared" si="29"/>
        <v>0</v>
      </c>
      <c r="K184" s="22">
        <f t="shared" si="30"/>
        <v>0</v>
      </c>
    </row>
    <row r="185" spans="2:11" ht="75" x14ac:dyDescent="0.25">
      <c r="B185" s="49">
        <v>5007011</v>
      </c>
      <c r="C185" s="13" t="s">
        <v>214</v>
      </c>
      <c r="D185" s="13" t="s">
        <v>797</v>
      </c>
      <c r="E185" s="36" t="s">
        <v>2928</v>
      </c>
      <c r="F185" s="30" t="s">
        <v>928</v>
      </c>
      <c r="G185" s="34" t="s">
        <v>1</v>
      </c>
      <c r="H185" s="46">
        <v>1</v>
      </c>
      <c r="I185" s="22"/>
      <c r="J185" s="22">
        <f t="shared" si="29"/>
        <v>0</v>
      </c>
      <c r="K185" s="22">
        <f t="shared" si="30"/>
        <v>0</v>
      </c>
    </row>
    <row r="186" spans="2:11" ht="75" x14ac:dyDescent="0.25">
      <c r="B186" s="49">
        <v>5007012</v>
      </c>
      <c r="C186" s="13" t="s">
        <v>214</v>
      </c>
      <c r="D186" s="13" t="s">
        <v>797</v>
      </c>
      <c r="E186" s="36" t="s">
        <v>2929</v>
      </c>
      <c r="F186" s="30" t="s">
        <v>929</v>
      </c>
      <c r="G186" s="34" t="s">
        <v>1</v>
      </c>
      <c r="H186" s="46">
        <v>3</v>
      </c>
      <c r="I186" s="22"/>
      <c r="J186" s="22">
        <f t="shared" si="29"/>
        <v>0</v>
      </c>
      <c r="K186" s="22">
        <f t="shared" si="30"/>
        <v>0</v>
      </c>
    </row>
    <row r="187" spans="2:11" ht="75" x14ac:dyDescent="0.25">
      <c r="B187" s="49">
        <v>5007013</v>
      </c>
      <c r="C187" s="13" t="s">
        <v>214</v>
      </c>
      <c r="D187" s="13" t="s">
        <v>797</v>
      </c>
      <c r="E187" s="36" t="s">
        <v>2930</v>
      </c>
      <c r="F187" s="30" t="s">
        <v>930</v>
      </c>
      <c r="G187" s="34" t="s">
        <v>1</v>
      </c>
      <c r="H187" s="46">
        <v>1</v>
      </c>
      <c r="I187" s="22"/>
      <c r="J187" s="22">
        <f t="shared" si="29"/>
        <v>0</v>
      </c>
      <c r="K187" s="22">
        <f t="shared" si="30"/>
        <v>0</v>
      </c>
    </row>
    <row r="188" spans="2:11" ht="75" x14ac:dyDescent="0.25">
      <c r="B188" s="49">
        <v>5007014</v>
      </c>
      <c r="C188" s="13" t="s">
        <v>214</v>
      </c>
      <c r="D188" s="13" t="s">
        <v>797</v>
      </c>
      <c r="E188" s="36" t="s">
        <v>2931</v>
      </c>
      <c r="F188" s="30" t="s">
        <v>931</v>
      </c>
      <c r="G188" s="34" t="s">
        <v>1</v>
      </c>
      <c r="H188" s="46">
        <v>1</v>
      </c>
      <c r="I188" s="22"/>
      <c r="J188" s="22">
        <f t="shared" si="29"/>
        <v>0</v>
      </c>
      <c r="K188" s="22">
        <f t="shared" si="30"/>
        <v>0</v>
      </c>
    </row>
    <row r="189" spans="2:11" ht="75" x14ac:dyDescent="0.25">
      <c r="B189" s="49">
        <v>5007015</v>
      </c>
      <c r="C189" s="13" t="s">
        <v>214</v>
      </c>
      <c r="D189" s="13" t="s">
        <v>797</v>
      </c>
      <c r="E189" s="36" t="s">
        <v>2932</v>
      </c>
      <c r="F189" s="30" t="s">
        <v>932</v>
      </c>
      <c r="G189" s="34" t="s">
        <v>1</v>
      </c>
      <c r="H189" s="46">
        <v>1</v>
      </c>
      <c r="I189" s="22"/>
      <c r="J189" s="22">
        <f t="shared" si="29"/>
        <v>0</v>
      </c>
      <c r="K189" s="22">
        <f t="shared" si="30"/>
        <v>0</v>
      </c>
    </row>
    <row r="190" spans="2:11" ht="75" x14ac:dyDescent="0.25">
      <c r="B190" s="49">
        <v>5007016</v>
      </c>
      <c r="C190" s="13" t="s">
        <v>214</v>
      </c>
      <c r="D190" s="13" t="s">
        <v>797</v>
      </c>
      <c r="E190" s="36" t="s">
        <v>2933</v>
      </c>
      <c r="F190" s="30" t="s">
        <v>933</v>
      </c>
      <c r="G190" s="34" t="s">
        <v>1</v>
      </c>
      <c r="H190" s="46">
        <v>1</v>
      </c>
      <c r="I190" s="22"/>
      <c r="J190" s="22">
        <f t="shared" si="29"/>
        <v>0</v>
      </c>
      <c r="K190" s="22">
        <f t="shared" si="30"/>
        <v>0</v>
      </c>
    </row>
    <row r="191" spans="2:11" ht="90" x14ac:dyDescent="0.25">
      <c r="B191" s="49">
        <v>5007017</v>
      </c>
      <c r="C191" s="13" t="s">
        <v>214</v>
      </c>
      <c r="D191" s="13" t="s">
        <v>797</v>
      </c>
      <c r="E191" s="36" t="s">
        <v>2934</v>
      </c>
      <c r="F191" s="30" t="s">
        <v>934</v>
      </c>
      <c r="G191" s="34" t="s">
        <v>1</v>
      </c>
      <c r="H191" s="46">
        <v>1</v>
      </c>
      <c r="I191" s="22"/>
      <c r="J191" s="22">
        <f t="shared" si="29"/>
        <v>0</v>
      </c>
      <c r="K191" s="22">
        <f t="shared" si="30"/>
        <v>0</v>
      </c>
    </row>
    <row r="192" spans="2:11" ht="75" x14ac:dyDescent="0.25">
      <c r="B192" s="49">
        <v>5007018</v>
      </c>
      <c r="C192" s="13" t="s">
        <v>214</v>
      </c>
      <c r="D192" s="13" t="s">
        <v>797</v>
      </c>
      <c r="E192" s="36" t="s">
        <v>2935</v>
      </c>
      <c r="F192" s="30" t="s">
        <v>935</v>
      </c>
      <c r="G192" s="34" t="s">
        <v>1</v>
      </c>
      <c r="H192" s="46">
        <v>258</v>
      </c>
      <c r="I192" s="22"/>
      <c r="J192" s="22">
        <f t="shared" si="29"/>
        <v>0</v>
      </c>
      <c r="K192" s="22">
        <f t="shared" si="30"/>
        <v>0</v>
      </c>
    </row>
    <row r="193" spans="2:14" ht="75" x14ac:dyDescent="0.25">
      <c r="B193" s="49">
        <v>5007019</v>
      </c>
      <c r="C193" s="13" t="s">
        <v>214</v>
      </c>
      <c r="D193" s="13" t="s">
        <v>797</v>
      </c>
      <c r="E193" s="36" t="s">
        <v>2936</v>
      </c>
      <c r="F193" s="30" t="s">
        <v>936</v>
      </c>
      <c r="G193" s="34" t="s">
        <v>1</v>
      </c>
      <c r="H193" s="46">
        <v>22</v>
      </c>
      <c r="I193" s="22"/>
      <c r="J193" s="22">
        <f t="shared" si="29"/>
        <v>0</v>
      </c>
      <c r="K193" s="22">
        <f t="shared" si="30"/>
        <v>0</v>
      </c>
    </row>
    <row r="194" spans="2:14" ht="75" x14ac:dyDescent="0.25">
      <c r="B194" s="49">
        <v>5007020</v>
      </c>
      <c r="C194" s="13" t="s">
        <v>214</v>
      </c>
      <c r="D194" s="13" t="s">
        <v>797</v>
      </c>
      <c r="E194" s="36" t="s">
        <v>2937</v>
      </c>
      <c r="F194" s="30" t="s">
        <v>1141</v>
      </c>
      <c r="G194" s="34" t="s">
        <v>1</v>
      </c>
      <c r="H194" s="46">
        <v>11</v>
      </c>
      <c r="I194" s="22"/>
      <c r="J194" s="22">
        <f t="shared" si="29"/>
        <v>0</v>
      </c>
      <c r="K194" s="22">
        <f t="shared" si="30"/>
        <v>0</v>
      </c>
    </row>
    <row r="195" spans="2:14" ht="45" x14ac:dyDescent="0.25">
      <c r="B195" s="49">
        <v>5007021</v>
      </c>
      <c r="C195" s="13" t="s">
        <v>214</v>
      </c>
      <c r="D195" s="13" t="s">
        <v>797</v>
      </c>
      <c r="E195" s="36" t="s">
        <v>2938</v>
      </c>
      <c r="F195" s="30" t="s">
        <v>514</v>
      </c>
      <c r="G195" s="13" t="s">
        <v>0</v>
      </c>
      <c r="H195" s="46">
        <v>1802.2</v>
      </c>
      <c r="I195" s="22"/>
      <c r="J195" s="22">
        <f t="shared" si="29"/>
        <v>0</v>
      </c>
      <c r="K195" s="22">
        <f t="shared" si="30"/>
        <v>0</v>
      </c>
    </row>
    <row r="196" spans="2:14" ht="60" x14ac:dyDescent="0.25">
      <c r="B196" s="49">
        <v>5007022</v>
      </c>
      <c r="C196" s="13" t="s">
        <v>214</v>
      </c>
      <c r="D196" s="13" t="s">
        <v>797</v>
      </c>
      <c r="E196" s="36" t="s">
        <v>2939</v>
      </c>
      <c r="F196" s="30" t="s">
        <v>515</v>
      </c>
      <c r="G196" s="13" t="s">
        <v>0</v>
      </c>
      <c r="H196" s="46">
        <v>128.28</v>
      </c>
      <c r="I196" s="22"/>
      <c r="J196" s="22">
        <f t="shared" si="29"/>
        <v>0</v>
      </c>
      <c r="K196" s="22">
        <f t="shared" si="30"/>
        <v>0</v>
      </c>
    </row>
    <row r="197" spans="2:14" ht="90" x14ac:dyDescent="0.25">
      <c r="B197" s="49">
        <v>5007023</v>
      </c>
      <c r="C197" s="13" t="s">
        <v>214</v>
      </c>
      <c r="D197" s="13" t="s">
        <v>797</v>
      </c>
      <c r="E197" s="36" t="s">
        <v>2940</v>
      </c>
      <c r="F197" s="30" t="s">
        <v>608</v>
      </c>
      <c r="G197" s="13" t="s">
        <v>0</v>
      </c>
      <c r="H197" s="46">
        <v>1060.24</v>
      </c>
      <c r="I197" s="22"/>
      <c r="J197" s="22">
        <f t="shared" si="29"/>
        <v>0</v>
      </c>
      <c r="K197" s="22">
        <f t="shared" si="30"/>
        <v>0</v>
      </c>
    </row>
    <row r="198" spans="2:14" ht="60" x14ac:dyDescent="0.25">
      <c r="B198" s="49">
        <v>5007024</v>
      </c>
      <c r="C198" s="13" t="s">
        <v>214</v>
      </c>
      <c r="D198" s="13" t="s">
        <v>799</v>
      </c>
      <c r="E198" s="36" t="s">
        <v>1042</v>
      </c>
      <c r="F198" s="30" t="s">
        <v>284</v>
      </c>
      <c r="G198" s="34" t="s">
        <v>1</v>
      </c>
      <c r="H198" s="46">
        <v>2</v>
      </c>
      <c r="I198" s="22"/>
      <c r="J198" s="22">
        <f t="shared" si="29"/>
        <v>0</v>
      </c>
      <c r="K198" s="22">
        <f t="shared" si="30"/>
        <v>0</v>
      </c>
    </row>
    <row r="199" spans="2:14" ht="47.25" x14ac:dyDescent="0.25">
      <c r="B199" s="33">
        <v>5008</v>
      </c>
      <c r="C199" s="15"/>
      <c r="D199" s="15"/>
      <c r="E199" s="36"/>
      <c r="F199" s="14" t="s">
        <v>285</v>
      </c>
      <c r="G199" s="15"/>
      <c r="H199" s="45"/>
      <c r="I199" s="23"/>
      <c r="J199" s="23">
        <f>SUM(J200:J203)</f>
        <v>0</v>
      </c>
      <c r="K199" s="23">
        <f>SUM(K200:K203)</f>
        <v>0</v>
      </c>
      <c r="M199" s="5"/>
      <c r="N199" s="43"/>
    </row>
    <row r="200" spans="2:14" ht="75" x14ac:dyDescent="0.25">
      <c r="B200" s="49">
        <v>5008001</v>
      </c>
      <c r="C200" s="13" t="s">
        <v>214</v>
      </c>
      <c r="D200" s="13" t="s">
        <v>797</v>
      </c>
      <c r="E200" s="36" t="s">
        <v>2941</v>
      </c>
      <c r="F200" s="30" t="s">
        <v>486</v>
      </c>
      <c r="G200" s="13" t="s">
        <v>2</v>
      </c>
      <c r="H200" s="46">
        <v>44</v>
      </c>
      <c r="I200" s="22"/>
      <c r="J200" s="22">
        <f t="shared" ref="J200:J203" si="31">(I200*H200)</f>
        <v>0</v>
      </c>
      <c r="K200" s="22">
        <f>(J200*$Q$1)</f>
        <v>0</v>
      </c>
    </row>
    <row r="201" spans="2:14" ht="75" x14ac:dyDescent="0.25">
      <c r="B201" s="49">
        <v>5008002</v>
      </c>
      <c r="C201" s="13" t="s">
        <v>214</v>
      </c>
      <c r="D201" s="13" t="s">
        <v>797</v>
      </c>
      <c r="E201" s="36" t="s">
        <v>2942</v>
      </c>
      <c r="F201" s="30" t="s">
        <v>1102</v>
      </c>
      <c r="G201" s="13" t="s">
        <v>2</v>
      </c>
      <c r="H201" s="46">
        <v>24.2</v>
      </c>
      <c r="I201" s="22"/>
      <c r="J201" s="22">
        <f t="shared" si="31"/>
        <v>0</v>
      </c>
      <c r="K201" s="22">
        <f>(J201*$Q$1)</f>
        <v>0</v>
      </c>
    </row>
    <row r="202" spans="2:14" ht="60" x14ac:dyDescent="0.25">
      <c r="B202" s="49">
        <v>5008003</v>
      </c>
      <c r="C202" s="13" t="s">
        <v>214</v>
      </c>
      <c r="D202" s="13" t="s">
        <v>797</v>
      </c>
      <c r="E202" s="36" t="s">
        <v>2943</v>
      </c>
      <c r="F202" s="30" t="s">
        <v>485</v>
      </c>
      <c r="G202" s="34" t="s">
        <v>1</v>
      </c>
      <c r="H202" s="46">
        <v>1</v>
      </c>
      <c r="I202" s="22"/>
      <c r="J202" s="22">
        <f t="shared" si="31"/>
        <v>0</v>
      </c>
      <c r="K202" s="22">
        <f>(J202*$Q$1)</f>
        <v>0</v>
      </c>
    </row>
    <row r="203" spans="2:14" ht="60" x14ac:dyDescent="0.25">
      <c r="B203" s="49">
        <v>5008004</v>
      </c>
      <c r="C203" s="13" t="s">
        <v>214</v>
      </c>
      <c r="D203" s="13" t="s">
        <v>797</v>
      </c>
      <c r="E203" s="36" t="s">
        <v>2944</v>
      </c>
      <c r="F203" s="30" t="s">
        <v>286</v>
      </c>
      <c r="G203" s="34" t="s">
        <v>1</v>
      </c>
      <c r="H203" s="46">
        <v>10</v>
      </c>
      <c r="I203" s="22"/>
      <c r="J203" s="22">
        <f t="shared" si="31"/>
        <v>0</v>
      </c>
      <c r="K203" s="22">
        <f>(J203*$Q$1)</f>
        <v>0</v>
      </c>
    </row>
    <row r="204" spans="2:14" ht="47.25" x14ac:dyDescent="0.25">
      <c r="B204" s="33">
        <v>5009</v>
      </c>
      <c r="C204" s="15"/>
      <c r="D204" s="15"/>
      <c r="E204" s="36"/>
      <c r="F204" s="14" t="s">
        <v>287</v>
      </c>
      <c r="G204" s="15"/>
      <c r="H204" s="45"/>
      <c r="I204" s="23"/>
      <c r="J204" s="23">
        <f>SUM(J205:J211)</f>
        <v>0</v>
      </c>
      <c r="K204" s="23">
        <f>SUM(K205:K211)</f>
        <v>0</v>
      </c>
      <c r="M204" s="5"/>
      <c r="N204" s="43"/>
    </row>
    <row r="205" spans="2:14" ht="45" x14ac:dyDescent="0.25">
      <c r="B205" s="49">
        <v>5009001</v>
      </c>
      <c r="C205" s="13" t="s">
        <v>214</v>
      </c>
      <c r="D205" s="13" t="s">
        <v>797</v>
      </c>
      <c r="E205" s="36" t="s">
        <v>2945</v>
      </c>
      <c r="F205" s="30" t="s">
        <v>288</v>
      </c>
      <c r="G205" s="13" t="s">
        <v>0</v>
      </c>
      <c r="H205" s="46">
        <v>4.76</v>
      </c>
      <c r="I205" s="22"/>
      <c r="J205" s="22">
        <f t="shared" ref="J205:J211" si="32">(I205*H205)</f>
        <v>0</v>
      </c>
      <c r="K205" s="22">
        <f t="shared" ref="K205:K211" si="33">(J205*$Q$1)</f>
        <v>0</v>
      </c>
    </row>
    <row r="206" spans="2:14" ht="45" x14ac:dyDescent="0.25">
      <c r="B206" s="49">
        <v>5009002</v>
      </c>
      <c r="C206" s="13" t="s">
        <v>214</v>
      </c>
      <c r="D206" s="13" t="s">
        <v>797</v>
      </c>
      <c r="E206" s="36" t="s">
        <v>2946</v>
      </c>
      <c r="F206" s="30" t="s">
        <v>291</v>
      </c>
      <c r="G206" s="13" t="s">
        <v>2</v>
      </c>
      <c r="H206" s="46">
        <v>7.37</v>
      </c>
      <c r="I206" s="22"/>
      <c r="J206" s="22">
        <f t="shared" si="32"/>
        <v>0</v>
      </c>
      <c r="K206" s="22">
        <f t="shared" si="33"/>
        <v>0</v>
      </c>
    </row>
    <row r="207" spans="2:14" ht="45" x14ac:dyDescent="0.25">
      <c r="B207" s="49">
        <v>5009003</v>
      </c>
      <c r="C207" s="13" t="s">
        <v>214</v>
      </c>
      <c r="D207" s="13" t="s">
        <v>797</v>
      </c>
      <c r="E207" s="36" t="s">
        <v>2947</v>
      </c>
      <c r="F207" s="30" t="s">
        <v>292</v>
      </c>
      <c r="G207" s="13" t="s">
        <v>2</v>
      </c>
      <c r="H207" s="46">
        <v>7.37</v>
      </c>
      <c r="I207" s="22"/>
      <c r="J207" s="22">
        <f t="shared" si="32"/>
        <v>0</v>
      </c>
      <c r="K207" s="22">
        <f t="shared" si="33"/>
        <v>0</v>
      </c>
    </row>
    <row r="208" spans="2:14" ht="45" x14ac:dyDescent="0.25">
      <c r="B208" s="49">
        <v>5009004</v>
      </c>
      <c r="C208" s="13" t="s">
        <v>214</v>
      </c>
      <c r="D208" s="13" t="s">
        <v>797</v>
      </c>
      <c r="E208" s="36" t="s">
        <v>2948</v>
      </c>
      <c r="F208" s="30" t="s">
        <v>604</v>
      </c>
      <c r="G208" s="13" t="s">
        <v>2</v>
      </c>
      <c r="H208" s="46">
        <v>1.45</v>
      </c>
      <c r="I208" s="22"/>
      <c r="J208" s="22">
        <f t="shared" si="32"/>
        <v>0</v>
      </c>
      <c r="K208" s="22">
        <f t="shared" si="33"/>
        <v>0</v>
      </c>
    </row>
    <row r="209" spans="2:14" ht="60" x14ac:dyDescent="0.25">
      <c r="B209" s="49">
        <v>5009005</v>
      </c>
      <c r="C209" s="13" t="s">
        <v>214</v>
      </c>
      <c r="D209" s="13" t="s">
        <v>797</v>
      </c>
      <c r="E209" s="36" t="s">
        <v>2949</v>
      </c>
      <c r="F209" s="30" t="s">
        <v>293</v>
      </c>
      <c r="G209" s="13" t="s">
        <v>2</v>
      </c>
      <c r="H209" s="46">
        <v>2.6</v>
      </c>
      <c r="I209" s="22"/>
      <c r="J209" s="22">
        <f t="shared" si="32"/>
        <v>0</v>
      </c>
      <c r="K209" s="22">
        <f t="shared" si="33"/>
        <v>0</v>
      </c>
    </row>
    <row r="210" spans="2:14" ht="60" x14ac:dyDescent="0.25">
      <c r="B210" s="49">
        <v>5009006</v>
      </c>
      <c r="C210" s="13" t="s">
        <v>214</v>
      </c>
      <c r="D210" s="13" t="s">
        <v>797</v>
      </c>
      <c r="E210" s="36" t="s">
        <v>2950</v>
      </c>
      <c r="F210" s="30" t="s">
        <v>294</v>
      </c>
      <c r="G210" s="13" t="s">
        <v>2</v>
      </c>
      <c r="H210" s="46">
        <v>0.86</v>
      </c>
      <c r="I210" s="22"/>
      <c r="J210" s="22">
        <f t="shared" si="32"/>
        <v>0</v>
      </c>
      <c r="K210" s="22">
        <f t="shared" si="33"/>
        <v>0</v>
      </c>
    </row>
    <row r="211" spans="2:14" ht="60" x14ac:dyDescent="0.25">
      <c r="B211" s="49">
        <v>5009007</v>
      </c>
      <c r="C211" s="13" t="s">
        <v>214</v>
      </c>
      <c r="D211" s="13" t="s">
        <v>797</v>
      </c>
      <c r="E211" s="36" t="s">
        <v>2951</v>
      </c>
      <c r="F211" s="30" t="s">
        <v>605</v>
      </c>
      <c r="G211" s="13" t="s">
        <v>2</v>
      </c>
      <c r="H211" s="46">
        <v>6.62</v>
      </c>
      <c r="I211" s="22"/>
      <c r="J211" s="22">
        <f t="shared" si="32"/>
        <v>0</v>
      </c>
      <c r="K211" s="22">
        <f t="shared" si="33"/>
        <v>0</v>
      </c>
    </row>
    <row r="212" spans="2:14" ht="47.25" x14ac:dyDescent="0.25">
      <c r="B212" s="33">
        <v>5010</v>
      </c>
      <c r="C212" s="15"/>
      <c r="D212" s="15"/>
      <c r="E212" s="36"/>
      <c r="F212" s="14" t="s">
        <v>295</v>
      </c>
      <c r="G212" s="15"/>
      <c r="H212" s="45"/>
      <c r="I212" s="23"/>
      <c r="J212" s="23">
        <f>SUM(J213:J216)</f>
        <v>0</v>
      </c>
      <c r="K212" s="23">
        <f>SUM(K213:K216)</f>
        <v>0</v>
      </c>
      <c r="M212" s="5"/>
      <c r="N212" s="43"/>
    </row>
    <row r="213" spans="2:14" ht="75" x14ac:dyDescent="0.25">
      <c r="B213" s="49">
        <v>5010001</v>
      </c>
      <c r="C213" s="13" t="s">
        <v>214</v>
      </c>
      <c r="D213" s="13" t="s">
        <v>1099</v>
      </c>
      <c r="E213" s="36" t="s">
        <v>2952</v>
      </c>
      <c r="F213" s="30" t="s">
        <v>1114</v>
      </c>
      <c r="G213" s="13" t="s">
        <v>2</v>
      </c>
      <c r="H213" s="46">
        <v>36</v>
      </c>
      <c r="I213" s="22"/>
      <c r="J213" s="22">
        <f t="shared" ref="J213:J216" si="34">(I213*H213)</f>
        <v>0</v>
      </c>
      <c r="K213" s="22">
        <f>(J213*$Q$1)</f>
        <v>0</v>
      </c>
    </row>
    <row r="214" spans="2:14" ht="75" x14ac:dyDescent="0.25">
      <c r="B214" s="49">
        <v>5010002</v>
      </c>
      <c r="C214" s="13" t="s">
        <v>214</v>
      </c>
      <c r="D214" s="13" t="s">
        <v>1099</v>
      </c>
      <c r="E214" s="36" t="s">
        <v>2953</v>
      </c>
      <c r="F214" s="30" t="s">
        <v>1115</v>
      </c>
      <c r="G214" s="13" t="s">
        <v>2</v>
      </c>
      <c r="H214" s="46">
        <v>10.29</v>
      </c>
      <c r="I214" s="22"/>
      <c r="J214" s="22">
        <f t="shared" si="34"/>
        <v>0</v>
      </c>
      <c r="K214" s="22">
        <f>(J214*$Q$1)</f>
        <v>0</v>
      </c>
    </row>
    <row r="215" spans="2:14" ht="75" x14ac:dyDescent="0.25">
      <c r="B215" s="49">
        <v>5010003</v>
      </c>
      <c r="C215" s="13" t="s">
        <v>214</v>
      </c>
      <c r="D215" s="13" t="s">
        <v>1099</v>
      </c>
      <c r="E215" s="36" t="s">
        <v>2954</v>
      </c>
      <c r="F215" s="30" t="s">
        <v>1101</v>
      </c>
      <c r="G215" s="13" t="s">
        <v>0</v>
      </c>
      <c r="H215" s="46">
        <v>43.61</v>
      </c>
      <c r="I215" s="22"/>
      <c r="J215" s="22">
        <f t="shared" si="34"/>
        <v>0</v>
      </c>
      <c r="K215" s="22">
        <f>(J215*$Q$1)</f>
        <v>0</v>
      </c>
    </row>
    <row r="216" spans="2:14" ht="45" x14ac:dyDescent="0.25">
      <c r="B216" s="49">
        <v>5010004</v>
      </c>
      <c r="C216" s="13" t="s">
        <v>214</v>
      </c>
      <c r="D216" s="13" t="s">
        <v>1099</v>
      </c>
      <c r="E216" s="36" t="s">
        <v>2955</v>
      </c>
      <c r="F216" s="30" t="s">
        <v>487</v>
      </c>
      <c r="G216" s="13" t="s">
        <v>0</v>
      </c>
      <c r="H216" s="46">
        <v>18</v>
      </c>
      <c r="I216" s="22"/>
      <c r="J216" s="22">
        <f t="shared" si="34"/>
        <v>0</v>
      </c>
      <c r="K216" s="22">
        <f>(J216*$Q$1)</f>
        <v>0</v>
      </c>
    </row>
    <row r="217" spans="2:14" ht="47.25" x14ac:dyDescent="0.25">
      <c r="B217" s="33">
        <v>5011</v>
      </c>
      <c r="C217" s="15"/>
      <c r="D217" s="15"/>
      <c r="E217" s="36"/>
      <c r="F217" s="14" t="s">
        <v>300</v>
      </c>
      <c r="G217" s="15"/>
      <c r="H217" s="45"/>
      <c r="I217" s="23"/>
      <c r="J217" s="23">
        <f>SUM(J218:J227)</f>
        <v>0</v>
      </c>
      <c r="K217" s="23">
        <f>SUM(K218:K227)</f>
        <v>0</v>
      </c>
      <c r="M217" s="5"/>
      <c r="N217" s="43"/>
    </row>
    <row r="218" spans="2:14" ht="60" x14ac:dyDescent="0.25">
      <c r="B218" s="49">
        <v>5011001</v>
      </c>
      <c r="C218" s="13" t="s">
        <v>214</v>
      </c>
      <c r="D218" s="13" t="s">
        <v>799</v>
      </c>
      <c r="E218" s="36" t="s">
        <v>1041</v>
      </c>
      <c r="F218" s="30" t="s">
        <v>867</v>
      </c>
      <c r="G218" s="13" t="s">
        <v>2</v>
      </c>
      <c r="H218" s="46">
        <v>5.85</v>
      </c>
      <c r="I218" s="22"/>
      <c r="J218" s="22">
        <f t="shared" ref="J218:J227" si="35">(I218*H218)</f>
        <v>0</v>
      </c>
      <c r="K218" s="22">
        <f t="shared" ref="K218:K227" si="36">(J218*$Q$1)</f>
        <v>0</v>
      </c>
    </row>
    <row r="219" spans="2:14" ht="75" x14ac:dyDescent="0.25">
      <c r="B219" s="49">
        <v>5011002</v>
      </c>
      <c r="C219" s="13" t="s">
        <v>215</v>
      </c>
      <c r="D219" s="13" t="s">
        <v>797</v>
      </c>
      <c r="E219" s="36" t="s">
        <v>2956</v>
      </c>
      <c r="F219" s="30" t="s">
        <v>303</v>
      </c>
      <c r="G219" s="34" t="s">
        <v>1</v>
      </c>
      <c r="H219" s="46">
        <v>4</v>
      </c>
      <c r="I219" s="22"/>
      <c r="J219" s="22">
        <f t="shared" si="35"/>
        <v>0</v>
      </c>
      <c r="K219" s="22">
        <f t="shared" si="36"/>
        <v>0</v>
      </c>
    </row>
    <row r="220" spans="2:14" ht="75" x14ac:dyDescent="0.25">
      <c r="B220" s="49">
        <v>5011003</v>
      </c>
      <c r="C220" s="13" t="s">
        <v>214</v>
      </c>
      <c r="D220" s="13" t="s">
        <v>797</v>
      </c>
      <c r="E220" s="36" t="s">
        <v>2957</v>
      </c>
      <c r="F220" s="30" t="s">
        <v>304</v>
      </c>
      <c r="G220" s="13" t="s">
        <v>0</v>
      </c>
      <c r="H220" s="46">
        <v>6.99</v>
      </c>
      <c r="I220" s="22"/>
      <c r="J220" s="22">
        <f t="shared" si="35"/>
        <v>0</v>
      </c>
      <c r="K220" s="22">
        <f t="shared" si="36"/>
        <v>0</v>
      </c>
    </row>
    <row r="221" spans="2:14" ht="60" x14ac:dyDescent="0.25">
      <c r="B221" s="49">
        <v>5011004</v>
      </c>
      <c r="C221" s="13" t="s">
        <v>215</v>
      </c>
      <c r="D221" s="13" t="s">
        <v>797</v>
      </c>
      <c r="E221" s="36" t="s">
        <v>2958</v>
      </c>
      <c r="F221" s="30" t="s">
        <v>1883</v>
      </c>
      <c r="G221" s="34" t="s">
        <v>1</v>
      </c>
      <c r="H221" s="46">
        <v>4</v>
      </c>
      <c r="I221" s="22"/>
      <c r="J221" s="22">
        <f t="shared" si="35"/>
        <v>0</v>
      </c>
      <c r="K221" s="22">
        <f t="shared" si="36"/>
        <v>0</v>
      </c>
    </row>
    <row r="222" spans="2:14" ht="60" x14ac:dyDescent="0.25">
      <c r="B222" s="49">
        <v>5011005</v>
      </c>
      <c r="C222" s="13" t="s">
        <v>215</v>
      </c>
      <c r="D222" s="13" t="s">
        <v>797</v>
      </c>
      <c r="E222" s="36" t="s">
        <v>2959</v>
      </c>
      <c r="F222" s="30" t="s">
        <v>518</v>
      </c>
      <c r="G222" s="34" t="s">
        <v>1</v>
      </c>
      <c r="H222" s="46">
        <v>1</v>
      </c>
      <c r="I222" s="22"/>
      <c r="J222" s="22">
        <f t="shared" si="35"/>
        <v>0</v>
      </c>
      <c r="K222" s="22">
        <f t="shared" si="36"/>
        <v>0</v>
      </c>
    </row>
    <row r="223" spans="2:14" ht="60" x14ac:dyDescent="0.25">
      <c r="B223" s="49">
        <v>5011006</v>
      </c>
      <c r="C223" s="13" t="s">
        <v>215</v>
      </c>
      <c r="D223" s="13" t="s">
        <v>797</v>
      </c>
      <c r="E223" s="36" t="s">
        <v>2960</v>
      </c>
      <c r="F223" s="30" t="s">
        <v>606</v>
      </c>
      <c r="G223" s="34" t="s">
        <v>1</v>
      </c>
      <c r="H223" s="46">
        <v>4</v>
      </c>
      <c r="I223" s="22"/>
      <c r="J223" s="22">
        <f t="shared" si="35"/>
        <v>0</v>
      </c>
      <c r="K223" s="22">
        <f t="shared" si="36"/>
        <v>0</v>
      </c>
    </row>
    <row r="224" spans="2:14" ht="75" x14ac:dyDescent="0.25">
      <c r="B224" s="49">
        <v>5011007</v>
      </c>
      <c r="C224" s="13" t="s">
        <v>215</v>
      </c>
      <c r="D224" s="13" t="s">
        <v>797</v>
      </c>
      <c r="E224" s="36" t="s">
        <v>2961</v>
      </c>
      <c r="F224" s="30" t="s">
        <v>333</v>
      </c>
      <c r="G224" s="34" t="s">
        <v>1</v>
      </c>
      <c r="H224" s="46">
        <v>9</v>
      </c>
      <c r="I224" s="22"/>
      <c r="J224" s="22">
        <f t="shared" si="35"/>
        <v>0</v>
      </c>
      <c r="K224" s="22">
        <f t="shared" si="36"/>
        <v>0</v>
      </c>
    </row>
    <row r="225" spans="2:14" ht="75" x14ac:dyDescent="0.25">
      <c r="B225" s="49">
        <v>5011008</v>
      </c>
      <c r="C225" s="13" t="s">
        <v>215</v>
      </c>
      <c r="D225" s="13" t="s">
        <v>797</v>
      </c>
      <c r="E225" s="36" t="s">
        <v>2962</v>
      </c>
      <c r="F225" s="30" t="s">
        <v>490</v>
      </c>
      <c r="G225" s="34" t="s">
        <v>1</v>
      </c>
      <c r="H225" s="46">
        <v>1</v>
      </c>
      <c r="I225" s="22"/>
      <c r="J225" s="22">
        <f t="shared" si="35"/>
        <v>0</v>
      </c>
      <c r="K225" s="22">
        <f t="shared" si="36"/>
        <v>0</v>
      </c>
    </row>
    <row r="226" spans="2:14" ht="60" x14ac:dyDescent="0.25">
      <c r="B226" s="49">
        <v>5011009</v>
      </c>
      <c r="C226" s="13" t="s">
        <v>214</v>
      </c>
      <c r="D226" s="13" t="s">
        <v>797</v>
      </c>
      <c r="E226" s="36" t="s">
        <v>2963</v>
      </c>
      <c r="F226" s="30" t="s">
        <v>491</v>
      </c>
      <c r="G226" s="34" t="s">
        <v>1</v>
      </c>
      <c r="H226" s="46">
        <v>7</v>
      </c>
      <c r="I226" s="22"/>
      <c r="J226" s="22">
        <f t="shared" si="35"/>
        <v>0</v>
      </c>
      <c r="K226" s="22">
        <f t="shared" si="36"/>
        <v>0</v>
      </c>
    </row>
    <row r="227" spans="2:14" ht="75" x14ac:dyDescent="0.25">
      <c r="B227" s="49">
        <v>5011010</v>
      </c>
      <c r="C227" s="13" t="s">
        <v>215</v>
      </c>
      <c r="D227" s="13" t="s">
        <v>797</v>
      </c>
      <c r="E227" s="36" t="s">
        <v>2964</v>
      </c>
      <c r="F227" s="30" t="s">
        <v>492</v>
      </c>
      <c r="G227" s="34" t="s">
        <v>1</v>
      </c>
      <c r="H227" s="46">
        <v>4</v>
      </c>
      <c r="I227" s="22"/>
      <c r="J227" s="22">
        <f t="shared" si="35"/>
        <v>0</v>
      </c>
      <c r="K227" s="22">
        <f t="shared" si="36"/>
        <v>0</v>
      </c>
    </row>
    <row r="228" spans="2:14" ht="47.25" x14ac:dyDescent="0.25">
      <c r="B228" s="16">
        <v>6</v>
      </c>
      <c r="C228" s="18"/>
      <c r="D228" s="18"/>
      <c r="E228" s="39"/>
      <c r="F228" s="17" t="s">
        <v>340</v>
      </c>
      <c r="G228" s="18"/>
      <c r="H228" s="44"/>
      <c r="I228" s="25"/>
      <c r="J228" s="25">
        <f>SUM(J229:J257)/2</f>
        <v>0</v>
      </c>
      <c r="K228" s="25">
        <f>J228*$Q$1</f>
        <v>0</v>
      </c>
      <c r="M228" s="5"/>
      <c r="N228" s="43"/>
    </row>
    <row r="229" spans="2:14" ht="47.25" x14ac:dyDescent="0.25">
      <c r="B229" s="33">
        <v>6001</v>
      </c>
      <c r="C229" s="15"/>
      <c r="D229" s="15"/>
      <c r="E229" s="36"/>
      <c r="F229" s="14" t="s">
        <v>1395</v>
      </c>
      <c r="G229" s="15"/>
      <c r="H229" s="45"/>
      <c r="I229" s="23"/>
      <c r="J229" s="23">
        <f>SUM(J230:J235)</f>
        <v>0</v>
      </c>
      <c r="K229" s="23">
        <f>SUM(K230:K235)</f>
        <v>0</v>
      </c>
      <c r="M229" s="5"/>
      <c r="N229" s="43"/>
    </row>
    <row r="230" spans="2:14" ht="90" x14ac:dyDescent="0.25">
      <c r="B230" s="49">
        <v>6001001</v>
      </c>
      <c r="C230" s="13" t="s">
        <v>214</v>
      </c>
      <c r="D230" s="13" t="s">
        <v>799</v>
      </c>
      <c r="E230" s="36" t="s">
        <v>106</v>
      </c>
      <c r="F230" s="30" t="s">
        <v>1254</v>
      </c>
      <c r="G230" s="13" t="s">
        <v>2</v>
      </c>
      <c r="H230" s="46">
        <v>3</v>
      </c>
      <c r="I230" s="22"/>
      <c r="J230" s="22">
        <f t="shared" ref="J230:J235" si="37">(I230*H230)</f>
        <v>0</v>
      </c>
      <c r="K230" s="22">
        <f t="shared" ref="K230:K235" si="38">(J230*$Q$1)</f>
        <v>0</v>
      </c>
    </row>
    <row r="231" spans="2:14" ht="105" x14ac:dyDescent="0.25">
      <c r="B231" s="49">
        <v>6001002</v>
      </c>
      <c r="C231" s="13" t="s">
        <v>214</v>
      </c>
      <c r="D231" s="13" t="s">
        <v>799</v>
      </c>
      <c r="E231" s="36" t="s">
        <v>111</v>
      </c>
      <c r="F231" s="30" t="s">
        <v>1262</v>
      </c>
      <c r="G231" s="13" t="s">
        <v>2</v>
      </c>
      <c r="H231" s="46">
        <v>70</v>
      </c>
      <c r="I231" s="22"/>
      <c r="J231" s="22">
        <f t="shared" si="37"/>
        <v>0</v>
      </c>
      <c r="K231" s="22">
        <f t="shared" si="38"/>
        <v>0</v>
      </c>
    </row>
    <row r="232" spans="2:14" ht="120" x14ac:dyDescent="0.25">
      <c r="B232" s="49">
        <v>6001003</v>
      </c>
      <c r="C232" s="13" t="s">
        <v>214</v>
      </c>
      <c r="D232" s="13" t="s">
        <v>799</v>
      </c>
      <c r="E232" s="36" t="s">
        <v>112</v>
      </c>
      <c r="F232" s="30" t="s">
        <v>1396</v>
      </c>
      <c r="G232" s="13" t="s">
        <v>2</v>
      </c>
      <c r="H232" s="46">
        <v>10</v>
      </c>
      <c r="I232" s="22"/>
      <c r="J232" s="22">
        <f t="shared" si="37"/>
        <v>0</v>
      </c>
      <c r="K232" s="22">
        <f t="shared" si="38"/>
        <v>0</v>
      </c>
    </row>
    <row r="233" spans="2:14" ht="120" x14ac:dyDescent="0.25">
      <c r="B233" s="49">
        <v>6001004</v>
      </c>
      <c r="C233" s="13" t="s">
        <v>214</v>
      </c>
      <c r="D233" s="13" t="s">
        <v>799</v>
      </c>
      <c r="E233" s="36" t="s">
        <v>113</v>
      </c>
      <c r="F233" s="30" t="s">
        <v>1397</v>
      </c>
      <c r="G233" s="13" t="s">
        <v>2</v>
      </c>
      <c r="H233" s="46">
        <v>3</v>
      </c>
      <c r="I233" s="22"/>
      <c r="J233" s="22">
        <f t="shared" si="37"/>
        <v>0</v>
      </c>
      <c r="K233" s="22">
        <f t="shared" si="38"/>
        <v>0</v>
      </c>
    </row>
    <row r="234" spans="2:14" ht="120" x14ac:dyDescent="0.25">
      <c r="B234" s="49">
        <v>6001005</v>
      </c>
      <c r="C234" s="13" t="s">
        <v>214</v>
      </c>
      <c r="D234" s="13" t="s">
        <v>799</v>
      </c>
      <c r="E234" s="36" t="s">
        <v>114</v>
      </c>
      <c r="F234" s="30" t="s">
        <v>1398</v>
      </c>
      <c r="G234" s="13" t="s">
        <v>2</v>
      </c>
      <c r="H234" s="46">
        <v>110</v>
      </c>
      <c r="I234" s="22"/>
      <c r="J234" s="22">
        <f t="shared" si="37"/>
        <v>0</v>
      </c>
      <c r="K234" s="22">
        <f t="shared" si="38"/>
        <v>0</v>
      </c>
    </row>
    <row r="235" spans="2:14" ht="120" x14ac:dyDescent="0.25">
      <c r="B235" s="49">
        <v>6001006</v>
      </c>
      <c r="C235" s="13" t="s">
        <v>214</v>
      </c>
      <c r="D235" s="13" t="s">
        <v>799</v>
      </c>
      <c r="E235" s="36" t="s">
        <v>115</v>
      </c>
      <c r="F235" s="30" t="s">
        <v>1399</v>
      </c>
      <c r="G235" s="13" t="s">
        <v>2</v>
      </c>
      <c r="H235" s="46">
        <v>53</v>
      </c>
      <c r="I235" s="22"/>
      <c r="J235" s="22">
        <f t="shared" si="37"/>
        <v>0</v>
      </c>
      <c r="K235" s="22">
        <f t="shared" si="38"/>
        <v>0</v>
      </c>
    </row>
    <row r="236" spans="2:14" ht="47.25" x14ac:dyDescent="0.25">
      <c r="B236" s="33">
        <v>6002</v>
      </c>
      <c r="C236" s="15"/>
      <c r="D236" s="15"/>
      <c r="E236" s="36"/>
      <c r="F236" s="14" t="s">
        <v>343</v>
      </c>
      <c r="G236" s="15"/>
      <c r="H236" s="45"/>
      <c r="I236" s="23"/>
      <c r="J236" s="23">
        <f>SUM(J237:J255)</f>
        <v>0</v>
      </c>
      <c r="K236" s="23">
        <f>SUM(K237:K255)</f>
        <v>0</v>
      </c>
      <c r="M236" s="5"/>
      <c r="N236" s="43"/>
    </row>
    <row r="237" spans="2:14" ht="105" x14ac:dyDescent="0.25">
      <c r="B237" s="49">
        <v>6002001</v>
      </c>
      <c r="C237" s="13" t="s">
        <v>214</v>
      </c>
      <c r="D237" s="13" t="s">
        <v>799</v>
      </c>
      <c r="E237" s="36" t="s">
        <v>131</v>
      </c>
      <c r="F237" s="30" t="s">
        <v>1400</v>
      </c>
      <c r="G237" s="34" t="s">
        <v>1</v>
      </c>
      <c r="H237" s="46">
        <v>4</v>
      </c>
      <c r="I237" s="22"/>
      <c r="J237" s="22">
        <f t="shared" ref="J237:J255" si="39">(I237*H237)</f>
        <v>0</v>
      </c>
      <c r="K237" s="22">
        <f t="shared" ref="K237:K255" si="40">(J237*$Q$1)</f>
        <v>0</v>
      </c>
    </row>
    <row r="238" spans="2:14" ht="105" x14ac:dyDescent="0.25">
      <c r="B238" s="49">
        <v>6002002</v>
      </c>
      <c r="C238" s="13" t="s">
        <v>214</v>
      </c>
      <c r="D238" s="13" t="s">
        <v>799</v>
      </c>
      <c r="E238" s="36" t="s">
        <v>134</v>
      </c>
      <c r="F238" s="30" t="s">
        <v>1401</v>
      </c>
      <c r="G238" s="34" t="s">
        <v>1</v>
      </c>
      <c r="H238" s="46">
        <v>1</v>
      </c>
      <c r="I238" s="22"/>
      <c r="J238" s="22">
        <f t="shared" si="39"/>
        <v>0</v>
      </c>
      <c r="K238" s="22">
        <f t="shared" si="40"/>
        <v>0</v>
      </c>
    </row>
    <row r="239" spans="2:14" ht="105" x14ac:dyDescent="0.25">
      <c r="B239" s="49">
        <v>6002003</v>
      </c>
      <c r="C239" s="13" t="s">
        <v>214</v>
      </c>
      <c r="D239" s="13" t="s">
        <v>799</v>
      </c>
      <c r="E239" s="36" t="s">
        <v>138</v>
      </c>
      <c r="F239" s="30" t="s">
        <v>1402</v>
      </c>
      <c r="G239" s="34" t="s">
        <v>1</v>
      </c>
      <c r="H239" s="46">
        <v>9</v>
      </c>
      <c r="I239" s="22"/>
      <c r="J239" s="22">
        <f t="shared" si="39"/>
        <v>0</v>
      </c>
      <c r="K239" s="22">
        <f t="shared" si="40"/>
        <v>0</v>
      </c>
    </row>
    <row r="240" spans="2:14" ht="105" x14ac:dyDescent="0.25">
      <c r="B240" s="49">
        <v>6002004</v>
      </c>
      <c r="C240" s="13" t="s">
        <v>214</v>
      </c>
      <c r="D240" s="13" t="s">
        <v>799</v>
      </c>
      <c r="E240" s="36" t="s">
        <v>1061</v>
      </c>
      <c r="F240" s="30" t="s">
        <v>1403</v>
      </c>
      <c r="G240" s="34" t="s">
        <v>1</v>
      </c>
      <c r="H240" s="46">
        <v>2</v>
      </c>
      <c r="I240" s="22"/>
      <c r="J240" s="22">
        <f t="shared" si="39"/>
        <v>0</v>
      </c>
      <c r="K240" s="22">
        <f t="shared" si="40"/>
        <v>0</v>
      </c>
    </row>
    <row r="241" spans="2:14" ht="90" x14ac:dyDescent="0.25">
      <c r="B241" s="49">
        <v>6002005</v>
      </c>
      <c r="C241" s="13" t="s">
        <v>214</v>
      </c>
      <c r="D241" s="13" t="s">
        <v>799</v>
      </c>
      <c r="E241" s="36" t="s">
        <v>132</v>
      </c>
      <c r="F241" s="30" t="s">
        <v>1271</v>
      </c>
      <c r="G241" s="34" t="s">
        <v>1</v>
      </c>
      <c r="H241" s="46">
        <v>29</v>
      </c>
      <c r="I241" s="22"/>
      <c r="J241" s="22">
        <f t="shared" si="39"/>
        <v>0</v>
      </c>
      <c r="K241" s="22">
        <f t="shared" si="40"/>
        <v>0</v>
      </c>
    </row>
    <row r="242" spans="2:14" ht="105" x14ac:dyDescent="0.25">
      <c r="B242" s="49">
        <v>6002006</v>
      </c>
      <c r="C242" s="13" t="s">
        <v>214</v>
      </c>
      <c r="D242" s="13" t="s">
        <v>799</v>
      </c>
      <c r="E242" s="36" t="s">
        <v>133</v>
      </c>
      <c r="F242" s="30" t="s">
        <v>1404</v>
      </c>
      <c r="G242" s="34" t="s">
        <v>1</v>
      </c>
      <c r="H242" s="46">
        <v>2</v>
      </c>
      <c r="I242" s="22"/>
      <c r="J242" s="22">
        <f t="shared" si="39"/>
        <v>0</v>
      </c>
      <c r="K242" s="22">
        <f t="shared" si="40"/>
        <v>0</v>
      </c>
    </row>
    <row r="243" spans="2:14" ht="105" x14ac:dyDescent="0.25">
      <c r="B243" s="49">
        <v>6002007</v>
      </c>
      <c r="C243" s="13" t="s">
        <v>214</v>
      </c>
      <c r="D243" s="13" t="s">
        <v>799</v>
      </c>
      <c r="E243" s="36" t="s">
        <v>136</v>
      </c>
      <c r="F243" s="30" t="s">
        <v>1405</v>
      </c>
      <c r="G243" s="34" t="s">
        <v>1</v>
      </c>
      <c r="H243" s="46">
        <v>3</v>
      </c>
      <c r="I243" s="22"/>
      <c r="J243" s="22">
        <f t="shared" si="39"/>
        <v>0</v>
      </c>
      <c r="K243" s="22">
        <f t="shared" si="40"/>
        <v>0</v>
      </c>
    </row>
    <row r="244" spans="2:14" ht="105" x14ac:dyDescent="0.25">
      <c r="B244" s="49">
        <v>6002008</v>
      </c>
      <c r="C244" s="13" t="s">
        <v>214</v>
      </c>
      <c r="D244" s="13" t="s">
        <v>799</v>
      </c>
      <c r="E244" s="36" t="s">
        <v>139</v>
      </c>
      <c r="F244" s="30" t="s">
        <v>1406</v>
      </c>
      <c r="G244" s="34" t="s">
        <v>1</v>
      </c>
      <c r="H244" s="46">
        <v>24</v>
      </c>
      <c r="I244" s="22"/>
      <c r="J244" s="22">
        <f t="shared" si="39"/>
        <v>0</v>
      </c>
      <c r="K244" s="22">
        <f t="shared" si="40"/>
        <v>0</v>
      </c>
    </row>
    <row r="245" spans="2:14" ht="105" x14ac:dyDescent="0.25">
      <c r="B245" s="49">
        <v>6002009</v>
      </c>
      <c r="C245" s="13" t="s">
        <v>214</v>
      </c>
      <c r="D245" s="13" t="s">
        <v>799</v>
      </c>
      <c r="E245" s="36" t="s">
        <v>1062</v>
      </c>
      <c r="F245" s="30" t="s">
        <v>1407</v>
      </c>
      <c r="G245" s="34" t="s">
        <v>1</v>
      </c>
      <c r="H245" s="46">
        <v>2</v>
      </c>
      <c r="I245" s="22"/>
      <c r="J245" s="22">
        <f t="shared" si="39"/>
        <v>0</v>
      </c>
      <c r="K245" s="22">
        <f t="shared" si="40"/>
        <v>0</v>
      </c>
    </row>
    <row r="246" spans="2:14" ht="105" x14ac:dyDescent="0.25">
      <c r="B246" s="49">
        <v>6002010</v>
      </c>
      <c r="C246" s="13" t="s">
        <v>214</v>
      </c>
      <c r="D246" s="13" t="s">
        <v>799</v>
      </c>
      <c r="E246" s="36" t="s">
        <v>1059</v>
      </c>
      <c r="F246" s="30" t="s">
        <v>1408</v>
      </c>
      <c r="G246" s="34" t="s">
        <v>1</v>
      </c>
      <c r="H246" s="46">
        <v>4</v>
      </c>
      <c r="I246" s="22"/>
      <c r="J246" s="22">
        <f t="shared" si="39"/>
        <v>0</v>
      </c>
      <c r="K246" s="22">
        <f t="shared" si="40"/>
        <v>0</v>
      </c>
    </row>
    <row r="247" spans="2:14" ht="90" x14ac:dyDescent="0.25">
      <c r="B247" s="49">
        <v>6002011</v>
      </c>
      <c r="C247" s="13" t="s">
        <v>214</v>
      </c>
      <c r="D247" s="13" t="s">
        <v>799</v>
      </c>
      <c r="E247" s="36" t="s">
        <v>142</v>
      </c>
      <c r="F247" s="30" t="s">
        <v>1409</v>
      </c>
      <c r="G247" s="34" t="s">
        <v>1</v>
      </c>
      <c r="H247" s="46">
        <v>3</v>
      </c>
      <c r="I247" s="22"/>
      <c r="J247" s="22">
        <f t="shared" si="39"/>
        <v>0</v>
      </c>
      <c r="K247" s="22">
        <f t="shared" si="40"/>
        <v>0</v>
      </c>
    </row>
    <row r="248" spans="2:14" ht="105" x14ac:dyDescent="0.25">
      <c r="B248" s="49">
        <v>6002012</v>
      </c>
      <c r="C248" s="13" t="s">
        <v>214</v>
      </c>
      <c r="D248" s="13" t="s">
        <v>799</v>
      </c>
      <c r="E248" s="36" t="s">
        <v>160</v>
      </c>
      <c r="F248" s="30" t="s">
        <v>1410</v>
      </c>
      <c r="G248" s="34" t="s">
        <v>1</v>
      </c>
      <c r="H248" s="46">
        <v>4</v>
      </c>
      <c r="I248" s="22"/>
      <c r="J248" s="22">
        <f t="shared" si="39"/>
        <v>0</v>
      </c>
      <c r="K248" s="22">
        <f t="shared" si="40"/>
        <v>0</v>
      </c>
    </row>
    <row r="249" spans="2:14" ht="105" x14ac:dyDescent="0.25">
      <c r="B249" s="49">
        <v>6002013</v>
      </c>
      <c r="C249" s="13" t="s">
        <v>214</v>
      </c>
      <c r="D249" s="13" t="s">
        <v>799</v>
      </c>
      <c r="E249" s="36" t="s">
        <v>158</v>
      </c>
      <c r="F249" s="30" t="s">
        <v>1411</v>
      </c>
      <c r="G249" s="34" t="s">
        <v>1</v>
      </c>
      <c r="H249" s="46">
        <v>1</v>
      </c>
      <c r="I249" s="22"/>
      <c r="J249" s="22">
        <f t="shared" si="39"/>
        <v>0</v>
      </c>
      <c r="K249" s="22">
        <f t="shared" si="40"/>
        <v>0</v>
      </c>
    </row>
    <row r="250" spans="2:14" ht="105" x14ac:dyDescent="0.25">
      <c r="B250" s="49">
        <v>6002014</v>
      </c>
      <c r="C250" s="13" t="s">
        <v>214</v>
      </c>
      <c r="D250" s="13" t="s">
        <v>799</v>
      </c>
      <c r="E250" s="36" t="s">
        <v>147</v>
      </c>
      <c r="F250" s="30" t="s">
        <v>1412</v>
      </c>
      <c r="G250" s="34" t="s">
        <v>1</v>
      </c>
      <c r="H250" s="46">
        <v>4</v>
      </c>
      <c r="I250" s="22"/>
      <c r="J250" s="22">
        <f t="shared" si="39"/>
        <v>0</v>
      </c>
      <c r="K250" s="22">
        <f t="shared" si="40"/>
        <v>0</v>
      </c>
    </row>
    <row r="251" spans="2:14" ht="105" x14ac:dyDescent="0.25">
      <c r="B251" s="49">
        <v>6002015</v>
      </c>
      <c r="C251" s="13" t="s">
        <v>214</v>
      </c>
      <c r="D251" s="13" t="s">
        <v>799</v>
      </c>
      <c r="E251" s="36" t="s">
        <v>166</v>
      </c>
      <c r="F251" s="30" t="s">
        <v>1413</v>
      </c>
      <c r="G251" s="34" t="s">
        <v>1</v>
      </c>
      <c r="H251" s="46">
        <v>9</v>
      </c>
      <c r="I251" s="22"/>
      <c r="J251" s="22">
        <f t="shared" si="39"/>
        <v>0</v>
      </c>
      <c r="K251" s="22">
        <f t="shared" si="40"/>
        <v>0</v>
      </c>
    </row>
    <row r="252" spans="2:14" ht="105" x14ac:dyDescent="0.25">
      <c r="B252" s="49">
        <v>6002016</v>
      </c>
      <c r="C252" s="13" t="s">
        <v>214</v>
      </c>
      <c r="D252" s="13" t="s">
        <v>799</v>
      </c>
      <c r="E252" s="36" t="s">
        <v>171</v>
      </c>
      <c r="F252" s="30" t="s">
        <v>1414</v>
      </c>
      <c r="G252" s="34" t="s">
        <v>1</v>
      </c>
      <c r="H252" s="46">
        <v>4</v>
      </c>
      <c r="I252" s="22"/>
      <c r="J252" s="22">
        <f t="shared" si="39"/>
        <v>0</v>
      </c>
      <c r="K252" s="22">
        <f t="shared" si="40"/>
        <v>0</v>
      </c>
    </row>
    <row r="253" spans="2:14" ht="105" x14ac:dyDescent="0.25">
      <c r="B253" s="49">
        <v>6002017</v>
      </c>
      <c r="C253" s="13" t="s">
        <v>214</v>
      </c>
      <c r="D253" s="13" t="s">
        <v>799</v>
      </c>
      <c r="E253" s="36" t="s">
        <v>157</v>
      </c>
      <c r="F253" s="30" t="s">
        <v>1415</v>
      </c>
      <c r="G253" s="34" t="s">
        <v>1</v>
      </c>
      <c r="H253" s="46">
        <v>2</v>
      </c>
      <c r="I253" s="22"/>
      <c r="J253" s="22">
        <f t="shared" si="39"/>
        <v>0</v>
      </c>
      <c r="K253" s="22">
        <f t="shared" si="40"/>
        <v>0</v>
      </c>
    </row>
    <row r="254" spans="2:14" ht="105" x14ac:dyDescent="0.25">
      <c r="B254" s="49">
        <v>6002018</v>
      </c>
      <c r="C254" s="13" t="s">
        <v>214</v>
      </c>
      <c r="D254" s="13" t="s">
        <v>799</v>
      </c>
      <c r="E254" s="36" t="s">
        <v>1053</v>
      </c>
      <c r="F254" s="30" t="s">
        <v>1416</v>
      </c>
      <c r="G254" s="34" t="s">
        <v>1</v>
      </c>
      <c r="H254" s="46">
        <v>2</v>
      </c>
      <c r="I254" s="22"/>
      <c r="J254" s="22">
        <f t="shared" si="39"/>
        <v>0</v>
      </c>
      <c r="K254" s="22">
        <f t="shared" si="40"/>
        <v>0</v>
      </c>
    </row>
    <row r="255" spans="2:14" ht="75" x14ac:dyDescent="0.25">
      <c r="B255" s="49">
        <v>6002019</v>
      </c>
      <c r="C255" s="13" t="s">
        <v>215</v>
      </c>
      <c r="D255" s="13" t="s">
        <v>799</v>
      </c>
      <c r="E255" s="36">
        <v>11709</v>
      </c>
      <c r="F255" s="30" t="s">
        <v>1417</v>
      </c>
      <c r="G255" s="34" t="s">
        <v>1</v>
      </c>
      <c r="H255" s="46">
        <v>18</v>
      </c>
      <c r="I255" s="22"/>
      <c r="J255" s="22">
        <f t="shared" si="39"/>
        <v>0</v>
      </c>
      <c r="K255" s="22">
        <f t="shared" si="40"/>
        <v>0</v>
      </c>
    </row>
    <row r="256" spans="2:14" ht="47.25" x14ac:dyDescent="0.25">
      <c r="B256" s="33">
        <v>6003</v>
      </c>
      <c r="C256" s="15"/>
      <c r="D256" s="15"/>
      <c r="E256" s="36"/>
      <c r="F256" s="14" t="s">
        <v>1418</v>
      </c>
      <c r="G256" s="15"/>
      <c r="H256" s="45"/>
      <c r="I256" s="23"/>
      <c r="J256" s="23">
        <f>SUM(J257:J257)</f>
        <v>0</v>
      </c>
      <c r="K256" s="23">
        <f>SUM(K257:K257)</f>
        <v>0</v>
      </c>
      <c r="M256" s="5"/>
      <c r="N256" s="43"/>
    </row>
    <row r="257" spans="2:14" ht="120" x14ac:dyDescent="0.25">
      <c r="B257" s="49">
        <v>6003001</v>
      </c>
      <c r="C257" s="13" t="s">
        <v>214</v>
      </c>
      <c r="D257" s="13" t="s">
        <v>799</v>
      </c>
      <c r="E257" s="36" t="s">
        <v>173</v>
      </c>
      <c r="F257" s="30" t="s">
        <v>1286</v>
      </c>
      <c r="G257" s="34" t="s">
        <v>1</v>
      </c>
      <c r="H257" s="46">
        <v>1</v>
      </c>
      <c r="I257" s="22"/>
      <c r="J257" s="22">
        <f>(I257*H257)</f>
        <v>0</v>
      </c>
      <c r="K257" s="22">
        <f>(J257*$Q$1)</f>
        <v>0</v>
      </c>
    </row>
    <row r="258" spans="2:14" ht="47.25" x14ac:dyDescent="0.25">
      <c r="B258" s="16">
        <v>7</v>
      </c>
      <c r="C258" s="18"/>
      <c r="D258" s="18"/>
      <c r="E258" s="39"/>
      <c r="F258" s="17" t="s">
        <v>319</v>
      </c>
      <c r="G258" s="18"/>
      <c r="H258" s="44"/>
      <c r="I258" s="25"/>
      <c r="J258" s="25">
        <f>SUM(J259:J308)/2</f>
        <v>0</v>
      </c>
      <c r="K258" s="25">
        <f>SUM(K259:K308)/2</f>
        <v>0</v>
      </c>
      <c r="M258" s="5"/>
      <c r="N258" s="43"/>
    </row>
    <row r="259" spans="2:14" ht="47.25" x14ac:dyDescent="0.25">
      <c r="B259" s="33">
        <v>7001</v>
      </c>
      <c r="C259" s="15"/>
      <c r="D259" s="15"/>
      <c r="E259" s="36"/>
      <c r="F259" s="14" t="s">
        <v>320</v>
      </c>
      <c r="G259" s="15"/>
      <c r="H259" s="45"/>
      <c r="I259" s="23"/>
      <c r="J259" s="23">
        <f>SUM(J260:J271)</f>
        <v>0</v>
      </c>
      <c r="K259" s="23">
        <f>SUM(K260:K271)</f>
        <v>0</v>
      </c>
      <c r="M259" s="5"/>
      <c r="N259" s="43"/>
    </row>
    <row r="260" spans="2:14" ht="90" x14ac:dyDescent="0.25">
      <c r="B260" s="49">
        <v>7001001</v>
      </c>
      <c r="C260" s="13" t="s">
        <v>214</v>
      </c>
      <c r="D260" s="13" t="s">
        <v>797</v>
      </c>
      <c r="E260" s="36" t="s">
        <v>2965</v>
      </c>
      <c r="F260" s="30" t="s">
        <v>322</v>
      </c>
      <c r="G260" s="34" t="s">
        <v>1</v>
      </c>
      <c r="H260" s="46">
        <v>9</v>
      </c>
      <c r="I260" s="22"/>
      <c r="J260" s="22">
        <f t="shared" ref="J260:J271" si="41">(I260*H260)</f>
        <v>0</v>
      </c>
      <c r="K260" s="22">
        <f t="shared" ref="K260:K271" si="42">(J260*$Q$1)</f>
        <v>0</v>
      </c>
    </row>
    <row r="261" spans="2:14" ht="90" x14ac:dyDescent="0.25">
      <c r="B261" s="49">
        <v>7001002</v>
      </c>
      <c r="C261" s="13" t="s">
        <v>214</v>
      </c>
      <c r="D261" s="13" t="s">
        <v>797</v>
      </c>
      <c r="E261" s="36" t="s">
        <v>2966</v>
      </c>
      <c r="F261" s="30" t="s">
        <v>321</v>
      </c>
      <c r="G261" s="34" t="s">
        <v>1</v>
      </c>
      <c r="H261" s="46">
        <v>8</v>
      </c>
      <c r="I261" s="22"/>
      <c r="J261" s="22">
        <f t="shared" si="41"/>
        <v>0</v>
      </c>
      <c r="K261" s="22">
        <f t="shared" si="42"/>
        <v>0</v>
      </c>
    </row>
    <row r="262" spans="2:14" ht="105" x14ac:dyDescent="0.25">
      <c r="B262" s="49">
        <v>7001003</v>
      </c>
      <c r="C262" s="13" t="s">
        <v>214</v>
      </c>
      <c r="D262" s="13" t="s">
        <v>797</v>
      </c>
      <c r="E262" s="36" t="s">
        <v>2967</v>
      </c>
      <c r="F262" s="30" t="s">
        <v>1103</v>
      </c>
      <c r="G262" s="34" t="s">
        <v>1</v>
      </c>
      <c r="H262" s="46">
        <v>4</v>
      </c>
      <c r="I262" s="22"/>
      <c r="J262" s="22">
        <f t="shared" si="41"/>
        <v>0</v>
      </c>
      <c r="K262" s="22">
        <f t="shared" si="42"/>
        <v>0</v>
      </c>
    </row>
    <row r="263" spans="2:14" ht="75" x14ac:dyDescent="0.25">
      <c r="B263" s="49">
        <v>7001004</v>
      </c>
      <c r="C263" s="13" t="s">
        <v>214</v>
      </c>
      <c r="D263" s="13" t="s">
        <v>797</v>
      </c>
      <c r="E263" s="36" t="s">
        <v>2968</v>
      </c>
      <c r="F263" s="30" t="s">
        <v>488</v>
      </c>
      <c r="G263" s="34" t="s">
        <v>1</v>
      </c>
      <c r="H263" s="46">
        <v>2</v>
      </c>
      <c r="I263" s="22"/>
      <c r="J263" s="22">
        <f t="shared" si="41"/>
        <v>0</v>
      </c>
      <c r="K263" s="22">
        <f t="shared" si="42"/>
        <v>0</v>
      </c>
    </row>
    <row r="264" spans="2:14" ht="60" x14ac:dyDescent="0.25">
      <c r="B264" s="49">
        <v>7001005</v>
      </c>
      <c r="C264" s="13" t="s">
        <v>214</v>
      </c>
      <c r="D264" s="13" t="s">
        <v>797</v>
      </c>
      <c r="E264" s="36" t="s">
        <v>2969</v>
      </c>
      <c r="F264" s="30" t="s">
        <v>326</v>
      </c>
      <c r="G264" s="34" t="s">
        <v>1</v>
      </c>
      <c r="H264" s="46">
        <v>1</v>
      </c>
      <c r="I264" s="22"/>
      <c r="J264" s="22">
        <f t="shared" si="41"/>
        <v>0</v>
      </c>
      <c r="K264" s="22">
        <f t="shared" si="42"/>
        <v>0</v>
      </c>
    </row>
    <row r="265" spans="2:14" ht="60" x14ac:dyDescent="0.25">
      <c r="B265" s="49">
        <v>7001006</v>
      </c>
      <c r="C265" s="13" t="s">
        <v>214</v>
      </c>
      <c r="D265" s="13" t="s">
        <v>797</v>
      </c>
      <c r="E265" s="36" t="s">
        <v>2970</v>
      </c>
      <c r="F265" s="30" t="s">
        <v>1119</v>
      </c>
      <c r="G265" s="34" t="s">
        <v>1</v>
      </c>
      <c r="H265" s="46">
        <v>1</v>
      </c>
      <c r="I265" s="22"/>
      <c r="J265" s="22">
        <f t="shared" si="41"/>
        <v>0</v>
      </c>
      <c r="K265" s="22">
        <f t="shared" si="42"/>
        <v>0</v>
      </c>
    </row>
    <row r="266" spans="2:14" ht="150" x14ac:dyDescent="0.25">
      <c r="B266" s="49">
        <v>7001007</v>
      </c>
      <c r="C266" s="13" t="s">
        <v>214</v>
      </c>
      <c r="D266" s="13" t="s">
        <v>797</v>
      </c>
      <c r="E266" s="36" t="s">
        <v>2971</v>
      </c>
      <c r="F266" s="30" t="s">
        <v>1118</v>
      </c>
      <c r="G266" s="34" t="s">
        <v>1</v>
      </c>
      <c r="H266" s="46">
        <v>7</v>
      </c>
      <c r="I266" s="22"/>
      <c r="J266" s="22">
        <f t="shared" si="41"/>
        <v>0</v>
      </c>
      <c r="K266" s="22">
        <f t="shared" si="42"/>
        <v>0</v>
      </c>
    </row>
    <row r="267" spans="2:14" ht="75" x14ac:dyDescent="0.25">
      <c r="B267" s="49">
        <v>7001008</v>
      </c>
      <c r="C267" s="13" t="s">
        <v>214</v>
      </c>
      <c r="D267" s="13" t="s">
        <v>797</v>
      </c>
      <c r="E267" s="36" t="s">
        <v>175</v>
      </c>
      <c r="F267" s="30" t="s">
        <v>1117</v>
      </c>
      <c r="G267" s="34" t="s">
        <v>2</v>
      </c>
      <c r="H267" s="46">
        <v>18.149999999999999</v>
      </c>
      <c r="I267" s="22"/>
      <c r="J267" s="22">
        <f t="shared" si="41"/>
        <v>0</v>
      </c>
      <c r="K267" s="22">
        <f t="shared" si="42"/>
        <v>0</v>
      </c>
    </row>
    <row r="268" spans="2:14" ht="60" x14ac:dyDescent="0.25">
      <c r="B268" s="49">
        <v>7001009</v>
      </c>
      <c r="C268" s="13" t="s">
        <v>215</v>
      </c>
      <c r="D268" s="13" t="s">
        <v>799</v>
      </c>
      <c r="E268" s="36">
        <v>1370</v>
      </c>
      <c r="F268" s="30" t="s">
        <v>327</v>
      </c>
      <c r="G268" s="34" t="s">
        <v>1</v>
      </c>
      <c r="H268" s="46">
        <v>10</v>
      </c>
      <c r="I268" s="22"/>
      <c r="J268" s="22">
        <f t="shared" si="41"/>
        <v>0</v>
      </c>
      <c r="K268" s="22">
        <f t="shared" si="42"/>
        <v>0</v>
      </c>
    </row>
    <row r="269" spans="2:14" ht="75" x14ac:dyDescent="0.25">
      <c r="B269" s="49">
        <v>7001010</v>
      </c>
      <c r="C269" s="13" t="s">
        <v>214</v>
      </c>
      <c r="D269" s="13" t="s">
        <v>797</v>
      </c>
      <c r="E269" s="36" t="s">
        <v>2972</v>
      </c>
      <c r="F269" s="30" t="s">
        <v>489</v>
      </c>
      <c r="G269" s="34" t="s">
        <v>1</v>
      </c>
      <c r="H269" s="46">
        <v>7</v>
      </c>
      <c r="I269" s="22"/>
      <c r="J269" s="22">
        <f t="shared" si="41"/>
        <v>0</v>
      </c>
      <c r="K269" s="22">
        <f t="shared" si="42"/>
        <v>0</v>
      </c>
    </row>
    <row r="270" spans="2:14" ht="75" x14ac:dyDescent="0.25">
      <c r="B270" s="49">
        <v>7001011</v>
      </c>
      <c r="C270" s="13" t="s">
        <v>214</v>
      </c>
      <c r="D270" s="13" t="s">
        <v>797</v>
      </c>
      <c r="E270" s="36" t="s">
        <v>2973</v>
      </c>
      <c r="F270" s="30" t="s">
        <v>328</v>
      </c>
      <c r="G270" s="34" t="s">
        <v>1</v>
      </c>
      <c r="H270" s="46">
        <v>2</v>
      </c>
      <c r="I270" s="22"/>
      <c r="J270" s="22">
        <f t="shared" si="41"/>
        <v>0</v>
      </c>
      <c r="K270" s="22">
        <f t="shared" si="42"/>
        <v>0</v>
      </c>
    </row>
    <row r="271" spans="2:14" ht="90" x14ac:dyDescent="0.25">
      <c r="B271" s="49">
        <v>7001012</v>
      </c>
      <c r="C271" s="13" t="s">
        <v>214</v>
      </c>
      <c r="D271" s="13" t="s">
        <v>797</v>
      </c>
      <c r="E271" s="36" t="s">
        <v>2974</v>
      </c>
      <c r="F271" s="30" t="s">
        <v>570</v>
      </c>
      <c r="G271" s="34" t="s">
        <v>1</v>
      </c>
      <c r="H271" s="46">
        <v>2</v>
      </c>
      <c r="I271" s="22"/>
      <c r="J271" s="22">
        <f t="shared" si="41"/>
        <v>0</v>
      </c>
      <c r="K271" s="22">
        <f t="shared" si="42"/>
        <v>0</v>
      </c>
    </row>
    <row r="272" spans="2:14" ht="47.25" x14ac:dyDescent="0.25">
      <c r="B272" s="33">
        <v>7002</v>
      </c>
      <c r="C272" s="15"/>
      <c r="D272" s="15"/>
      <c r="E272" s="36"/>
      <c r="F272" s="14" t="s">
        <v>493</v>
      </c>
      <c r="G272" s="15"/>
      <c r="H272" s="45"/>
      <c r="I272" s="23"/>
      <c r="J272" s="23">
        <f>SUM(J273:J279)</f>
        <v>0</v>
      </c>
      <c r="K272" s="23">
        <f>SUM(K273:K279)</f>
        <v>0</v>
      </c>
      <c r="M272" s="5"/>
      <c r="N272" s="43"/>
    </row>
    <row r="273" spans="2:14" ht="90" x14ac:dyDescent="0.25">
      <c r="B273" s="49">
        <v>7002001</v>
      </c>
      <c r="C273" s="13" t="s">
        <v>214</v>
      </c>
      <c r="D273" s="13" t="s">
        <v>799</v>
      </c>
      <c r="E273" s="36" t="s">
        <v>104</v>
      </c>
      <c r="F273" s="30" t="s">
        <v>1254</v>
      </c>
      <c r="G273" s="34" t="s">
        <v>2</v>
      </c>
      <c r="H273" s="46">
        <v>90</v>
      </c>
      <c r="I273" s="22"/>
      <c r="J273" s="22">
        <f t="shared" ref="J273:J279" si="43">(I273*H273)</f>
        <v>0</v>
      </c>
      <c r="K273" s="22">
        <f t="shared" ref="K273:K279" si="44">(J273*$Q$1)</f>
        <v>0</v>
      </c>
    </row>
    <row r="274" spans="2:14" ht="75" x14ac:dyDescent="0.25">
      <c r="B274" s="49">
        <v>7002002</v>
      </c>
      <c r="C274" s="13" t="s">
        <v>214</v>
      </c>
      <c r="D274" s="13" t="s">
        <v>799</v>
      </c>
      <c r="E274" s="36" t="s">
        <v>1075</v>
      </c>
      <c r="F274" s="30" t="s">
        <v>1255</v>
      </c>
      <c r="G274" s="34" t="s">
        <v>1</v>
      </c>
      <c r="H274" s="46">
        <v>2</v>
      </c>
      <c r="I274" s="22"/>
      <c r="J274" s="22">
        <f t="shared" si="43"/>
        <v>0</v>
      </c>
      <c r="K274" s="22">
        <f t="shared" si="44"/>
        <v>0</v>
      </c>
    </row>
    <row r="275" spans="2:14" ht="90" x14ac:dyDescent="0.25">
      <c r="B275" s="49">
        <v>7002003</v>
      </c>
      <c r="C275" s="13" t="s">
        <v>214</v>
      </c>
      <c r="D275" s="13" t="s">
        <v>799</v>
      </c>
      <c r="E275" s="36" t="s">
        <v>176</v>
      </c>
      <c r="F275" s="30" t="s">
        <v>1256</v>
      </c>
      <c r="G275" s="34" t="s">
        <v>1</v>
      </c>
      <c r="H275" s="46">
        <v>8</v>
      </c>
      <c r="I275" s="22"/>
      <c r="J275" s="22">
        <f t="shared" si="43"/>
        <v>0</v>
      </c>
      <c r="K275" s="22">
        <f t="shared" si="44"/>
        <v>0</v>
      </c>
    </row>
    <row r="276" spans="2:14" ht="105" x14ac:dyDescent="0.25">
      <c r="B276" s="49">
        <v>7002004</v>
      </c>
      <c r="C276" s="13" t="s">
        <v>215</v>
      </c>
      <c r="D276" s="13" t="s">
        <v>797</v>
      </c>
      <c r="E276" s="36" t="s">
        <v>2975</v>
      </c>
      <c r="F276" s="30" t="s">
        <v>1257</v>
      </c>
      <c r="G276" s="34" t="s">
        <v>1</v>
      </c>
      <c r="H276" s="46">
        <v>2</v>
      </c>
      <c r="I276" s="22"/>
      <c r="J276" s="22">
        <f t="shared" si="43"/>
        <v>0</v>
      </c>
      <c r="K276" s="22">
        <f t="shared" si="44"/>
        <v>0</v>
      </c>
    </row>
    <row r="277" spans="2:14" ht="90" x14ac:dyDescent="0.25">
      <c r="B277" s="49">
        <v>7002005</v>
      </c>
      <c r="C277" s="13" t="s">
        <v>214</v>
      </c>
      <c r="D277" s="13" t="s">
        <v>799</v>
      </c>
      <c r="E277" s="36" t="s">
        <v>122</v>
      </c>
      <c r="F277" s="30" t="s">
        <v>1258</v>
      </c>
      <c r="G277" s="34" t="s">
        <v>1</v>
      </c>
      <c r="H277" s="46">
        <v>32</v>
      </c>
      <c r="I277" s="22"/>
      <c r="J277" s="22">
        <f t="shared" si="43"/>
        <v>0</v>
      </c>
      <c r="K277" s="22">
        <f t="shared" si="44"/>
        <v>0</v>
      </c>
    </row>
    <row r="278" spans="2:14" ht="90" x14ac:dyDescent="0.25">
      <c r="B278" s="49">
        <v>7002006</v>
      </c>
      <c r="C278" s="13" t="s">
        <v>214</v>
      </c>
      <c r="D278" s="13" t="s">
        <v>799</v>
      </c>
      <c r="E278" s="36" t="s">
        <v>128</v>
      </c>
      <c r="F278" s="30" t="s">
        <v>1259</v>
      </c>
      <c r="G278" s="34" t="s">
        <v>1</v>
      </c>
      <c r="H278" s="46">
        <v>35</v>
      </c>
      <c r="I278" s="22"/>
      <c r="J278" s="22">
        <f t="shared" si="43"/>
        <v>0</v>
      </c>
      <c r="K278" s="22">
        <f t="shared" si="44"/>
        <v>0</v>
      </c>
    </row>
    <row r="279" spans="2:14" ht="105" x14ac:dyDescent="0.25">
      <c r="B279" s="49">
        <v>7002007</v>
      </c>
      <c r="C279" s="13" t="s">
        <v>214</v>
      </c>
      <c r="D279" s="13" t="s">
        <v>799</v>
      </c>
      <c r="E279" s="36" t="s">
        <v>122</v>
      </c>
      <c r="F279" s="30" t="s">
        <v>1260</v>
      </c>
      <c r="G279" s="34" t="s">
        <v>1</v>
      </c>
      <c r="H279" s="46">
        <v>37</v>
      </c>
      <c r="I279" s="22"/>
      <c r="J279" s="22">
        <f t="shared" si="43"/>
        <v>0</v>
      </c>
      <c r="K279" s="22">
        <f t="shared" si="44"/>
        <v>0</v>
      </c>
    </row>
    <row r="280" spans="2:14" ht="47.25" x14ac:dyDescent="0.25">
      <c r="B280" s="33">
        <v>7003</v>
      </c>
      <c r="C280" s="13"/>
      <c r="D280" s="13"/>
      <c r="E280" s="37"/>
      <c r="F280" s="14" t="s">
        <v>1261</v>
      </c>
      <c r="G280" s="34"/>
      <c r="H280" s="46"/>
      <c r="I280" s="22"/>
      <c r="J280" s="23">
        <f>SUM(J281:J302)</f>
        <v>0</v>
      </c>
      <c r="K280" s="23">
        <f>SUM(K281:K302)</f>
        <v>0</v>
      </c>
      <c r="M280" s="5"/>
      <c r="N280" s="43"/>
    </row>
    <row r="281" spans="2:14" ht="105" x14ac:dyDescent="0.25">
      <c r="B281" s="49">
        <v>7003001</v>
      </c>
      <c r="C281" s="13" t="s">
        <v>214</v>
      </c>
      <c r="D281" s="13" t="s">
        <v>799</v>
      </c>
      <c r="E281" s="36" t="s">
        <v>108</v>
      </c>
      <c r="F281" s="30" t="s">
        <v>1262</v>
      </c>
      <c r="G281" s="34" t="s">
        <v>2</v>
      </c>
      <c r="H281" s="46">
        <v>20</v>
      </c>
      <c r="I281" s="22"/>
      <c r="J281" s="22">
        <f t="shared" ref="J281:J302" si="45">(I281*H281)</f>
        <v>0</v>
      </c>
      <c r="K281" s="22">
        <f t="shared" ref="K281:K302" si="46">(J281*$Q$1)</f>
        <v>0</v>
      </c>
    </row>
    <row r="282" spans="2:14" ht="105" x14ac:dyDescent="0.25">
      <c r="B282" s="49">
        <v>7003002</v>
      </c>
      <c r="C282" s="13" t="s">
        <v>214</v>
      </c>
      <c r="D282" s="13" t="s">
        <v>799</v>
      </c>
      <c r="E282" s="36" t="s">
        <v>109</v>
      </c>
      <c r="F282" s="30" t="s">
        <v>1263</v>
      </c>
      <c r="G282" s="34" t="s">
        <v>2</v>
      </c>
      <c r="H282" s="46">
        <v>22</v>
      </c>
      <c r="I282" s="22"/>
      <c r="J282" s="22">
        <f t="shared" si="45"/>
        <v>0</v>
      </c>
      <c r="K282" s="22">
        <f t="shared" si="46"/>
        <v>0</v>
      </c>
    </row>
    <row r="283" spans="2:14" ht="105" x14ac:dyDescent="0.25">
      <c r="B283" s="49">
        <v>7003003</v>
      </c>
      <c r="C283" s="13" t="s">
        <v>214</v>
      </c>
      <c r="D283" s="13" t="s">
        <v>799</v>
      </c>
      <c r="E283" s="36" t="s">
        <v>110</v>
      </c>
      <c r="F283" s="30" t="s">
        <v>1264</v>
      </c>
      <c r="G283" s="34" t="s">
        <v>2</v>
      </c>
      <c r="H283" s="46">
        <v>42</v>
      </c>
      <c r="I283" s="22"/>
      <c r="J283" s="22">
        <f t="shared" si="45"/>
        <v>0</v>
      </c>
      <c r="K283" s="22">
        <f t="shared" si="46"/>
        <v>0</v>
      </c>
    </row>
    <row r="284" spans="2:14" ht="105" x14ac:dyDescent="0.25">
      <c r="B284" s="49">
        <v>7003004</v>
      </c>
      <c r="C284" s="13" t="s">
        <v>214</v>
      </c>
      <c r="D284" s="13" t="s">
        <v>799</v>
      </c>
      <c r="E284" s="36" t="s">
        <v>117</v>
      </c>
      <c r="F284" s="30" t="s">
        <v>1265</v>
      </c>
      <c r="G284" s="34" t="s">
        <v>2</v>
      </c>
      <c r="H284" s="46">
        <v>80</v>
      </c>
      <c r="I284" s="22"/>
      <c r="J284" s="22">
        <f t="shared" si="45"/>
        <v>0</v>
      </c>
      <c r="K284" s="22">
        <f t="shared" si="46"/>
        <v>0</v>
      </c>
    </row>
    <row r="285" spans="2:14" ht="105" x14ac:dyDescent="0.25">
      <c r="B285" s="49">
        <v>7003005</v>
      </c>
      <c r="C285" s="13" t="s">
        <v>215</v>
      </c>
      <c r="D285" s="13" t="s">
        <v>797</v>
      </c>
      <c r="E285" s="36" t="s">
        <v>2976</v>
      </c>
      <c r="F285" s="30" t="s">
        <v>1266</v>
      </c>
      <c r="G285" s="34" t="s">
        <v>1</v>
      </c>
      <c r="H285" s="46">
        <v>9</v>
      </c>
      <c r="I285" s="22"/>
      <c r="J285" s="22">
        <f t="shared" si="45"/>
        <v>0</v>
      </c>
      <c r="K285" s="22">
        <f t="shared" si="46"/>
        <v>0</v>
      </c>
    </row>
    <row r="286" spans="2:14" ht="90" x14ac:dyDescent="0.25">
      <c r="B286" s="49">
        <v>7003006</v>
      </c>
      <c r="C286" s="13" t="s">
        <v>214</v>
      </c>
      <c r="D286" s="13" t="s">
        <v>799</v>
      </c>
      <c r="E286" s="36" t="s">
        <v>1054</v>
      </c>
      <c r="F286" s="30" t="s">
        <v>1267</v>
      </c>
      <c r="G286" s="34" t="s">
        <v>1</v>
      </c>
      <c r="H286" s="46">
        <v>21</v>
      </c>
      <c r="I286" s="22"/>
      <c r="J286" s="22">
        <f t="shared" si="45"/>
        <v>0</v>
      </c>
      <c r="K286" s="22">
        <f t="shared" si="46"/>
        <v>0</v>
      </c>
    </row>
    <row r="287" spans="2:14" ht="90" x14ac:dyDescent="0.25">
      <c r="B287" s="49">
        <v>7003007</v>
      </c>
      <c r="C287" s="13" t="s">
        <v>214</v>
      </c>
      <c r="D287" s="13" t="s">
        <v>799</v>
      </c>
      <c r="E287" s="36" t="s">
        <v>1056</v>
      </c>
      <c r="F287" s="30" t="s">
        <v>1268</v>
      </c>
      <c r="G287" s="34" t="s">
        <v>1</v>
      </c>
      <c r="H287" s="46">
        <v>2</v>
      </c>
      <c r="I287" s="22"/>
      <c r="J287" s="22">
        <f t="shared" si="45"/>
        <v>0</v>
      </c>
      <c r="K287" s="22">
        <f t="shared" si="46"/>
        <v>0</v>
      </c>
    </row>
    <row r="288" spans="2:14" ht="90" x14ac:dyDescent="0.25">
      <c r="B288" s="49">
        <v>7003008</v>
      </c>
      <c r="C288" s="13" t="s">
        <v>214</v>
      </c>
      <c r="D288" s="13" t="s">
        <v>799</v>
      </c>
      <c r="E288" s="36" t="s">
        <v>134</v>
      </c>
      <c r="F288" s="30" t="s">
        <v>1269</v>
      </c>
      <c r="G288" s="34" t="s">
        <v>1</v>
      </c>
      <c r="H288" s="46">
        <v>22</v>
      </c>
      <c r="I288" s="22"/>
      <c r="J288" s="22">
        <f t="shared" si="45"/>
        <v>0</v>
      </c>
      <c r="K288" s="22">
        <f t="shared" si="46"/>
        <v>0</v>
      </c>
    </row>
    <row r="289" spans="2:14" ht="90" x14ac:dyDescent="0.25">
      <c r="B289" s="49">
        <v>7003009</v>
      </c>
      <c r="C289" s="13" t="s">
        <v>214</v>
      </c>
      <c r="D289" s="13" t="s">
        <v>799</v>
      </c>
      <c r="E289" s="36" t="s">
        <v>167</v>
      </c>
      <c r="F289" s="30" t="s">
        <v>1270</v>
      </c>
      <c r="G289" s="34" t="s">
        <v>1</v>
      </c>
      <c r="H289" s="46">
        <v>7</v>
      </c>
      <c r="I289" s="22"/>
      <c r="J289" s="22">
        <f t="shared" si="45"/>
        <v>0</v>
      </c>
      <c r="K289" s="22">
        <f t="shared" si="46"/>
        <v>0</v>
      </c>
    </row>
    <row r="290" spans="2:14" ht="90" x14ac:dyDescent="0.25">
      <c r="B290" s="49">
        <v>7003010</v>
      </c>
      <c r="C290" s="13" t="s">
        <v>214</v>
      </c>
      <c r="D290" s="13" t="s">
        <v>799</v>
      </c>
      <c r="E290" s="36" t="s">
        <v>1055</v>
      </c>
      <c r="F290" s="30" t="s">
        <v>1271</v>
      </c>
      <c r="G290" s="34" t="s">
        <v>1</v>
      </c>
      <c r="H290" s="46">
        <v>8</v>
      </c>
      <c r="I290" s="22"/>
      <c r="J290" s="22">
        <f t="shared" si="45"/>
        <v>0</v>
      </c>
      <c r="K290" s="22">
        <f t="shared" si="46"/>
        <v>0</v>
      </c>
    </row>
    <row r="291" spans="2:14" ht="90" x14ac:dyDescent="0.25">
      <c r="B291" s="49">
        <v>7003011</v>
      </c>
      <c r="C291" s="13" t="s">
        <v>214</v>
      </c>
      <c r="D291" s="13" t="s">
        <v>799</v>
      </c>
      <c r="E291" s="36" t="s">
        <v>1057</v>
      </c>
      <c r="F291" s="30" t="s">
        <v>1272</v>
      </c>
      <c r="G291" s="34" t="s">
        <v>1</v>
      </c>
      <c r="H291" s="46">
        <v>4</v>
      </c>
      <c r="I291" s="22"/>
      <c r="J291" s="22">
        <f t="shared" si="45"/>
        <v>0</v>
      </c>
      <c r="K291" s="22">
        <f t="shared" si="46"/>
        <v>0</v>
      </c>
    </row>
    <row r="292" spans="2:14" ht="90" x14ac:dyDescent="0.25">
      <c r="B292" s="49">
        <v>7003012</v>
      </c>
      <c r="C292" s="13" t="s">
        <v>214</v>
      </c>
      <c r="D292" s="13" t="s">
        <v>799</v>
      </c>
      <c r="E292" s="36" t="s">
        <v>136</v>
      </c>
      <c r="F292" s="30" t="s">
        <v>1273</v>
      </c>
      <c r="G292" s="34" t="s">
        <v>1</v>
      </c>
      <c r="H292" s="46">
        <v>2</v>
      </c>
      <c r="I292" s="22"/>
      <c r="J292" s="22">
        <f t="shared" si="45"/>
        <v>0</v>
      </c>
      <c r="K292" s="22">
        <f t="shared" si="46"/>
        <v>0</v>
      </c>
    </row>
    <row r="293" spans="2:14" ht="90" x14ac:dyDescent="0.25">
      <c r="B293" s="49">
        <v>7003013</v>
      </c>
      <c r="C293" s="13" t="s">
        <v>214</v>
      </c>
      <c r="D293" s="13" t="s">
        <v>799</v>
      </c>
      <c r="E293" s="36" t="s">
        <v>168</v>
      </c>
      <c r="F293" s="30" t="s">
        <v>1274</v>
      </c>
      <c r="G293" s="34" t="s">
        <v>1</v>
      </c>
      <c r="H293" s="46">
        <v>10</v>
      </c>
      <c r="I293" s="22"/>
      <c r="J293" s="22">
        <f t="shared" si="45"/>
        <v>0</v>
      </c>
      <c r="K293" s="22">
        <f t="shared" si="46"/>
        <v>0</v>
      </c>
    </row>
    <row r="294" spans="2:14" ht="90" x14ac:dyDescent="0.25">
      <c r="B294" s="49">
        <v>7003014</v>
      </c>
      <c r="C294" s="13" t="s">
        <v>214</v>
      </c>
      <c r="D294" s="13" t="s">
        <v>799</v>
      </c>
      <c r="E294" s="36" t="s">
        <v>162</v>
      </c>
      <c r="F294" s="30" t="s">
        <v>1275</v>
      </c>
      <c r="G294" s="34" t="s">
        <v>1</v>
      </c>
      <c r="H294" s="46">
        <v>2</v>
      </c>
      <c r="I294" s="22"/>
      <c r="J294" s="22">
        <f t="shared" si="45"/>
        <v>0</v>
      </c>
      <c r="K294" s="22">
        <f t="shared" si="46"/>
        <v>0</v>
      </c>
    </row>
    <row r="295" spans="2:14" ht="90" x14ac:dyDescent="0.25">
      <c r="B295" s="49">
        <v>7003015</v>
      </c>
      <c r="C295" s="13" t="s">
        <v>214</v>
      </c>
      <c r="D295" s="13" t="s">
        <v>799</v>
      </c>
      <c r="E295" s="36" t="s">
        <v>143</v>
      </c>
      <c r="F295" s="30" t="s">
        <v>1276</v>
      </c>
      <c r="G295" s="34" t="s">
        <v>1</v>
      </c>
      <c r="H295" s="46">
        <v>4</v>
      </c>
      <c r="I295" s="22"/>
      <c r="J295" s="22">
        <f t="shared" si="45"/>
        <v>0</v>
      </c>
      <c r="K295" s="22">
        <f t="shared" si="46"/>
        <v>0</v>
      </c>
    </row>
    <row r="296" spans="2:14" ht="105" x14ac:dyDescent="0.25">
      <c r="B296" s="49">
        <v>7003016</v>
      </c>
      <c r="C296" s="13" t="s">
        <v>214</v>
      </c>
      <c r="D296" s="13" t="s">
        <v>799</v>
      </c>
      <c r="E296" s="36" t="s">
        <v>1039</v>
      </c>
      <c r="F296" s="30" t="s">
        <v>1277</v>
      </c>
      <c r="G296" s="34" t="s">
        <v>1</v>
      </c>
      <c r="H296" s="46">
        <v>8</v>
      </c>
      <c r="I296" s="22"/>
      <c r="J296" s="22">
        <f t="shared" si="45"/>
        <v>0</v>
      </c>
      <c r="K296" s="22">
        <f t="shared" si="46"/>
        <v>0</v>
      </c>
    </row>
    <row r="297" spans="2:14" ht="90" x14ac:dyDescent="0.25">
      <c r="B297" s="49">
        <v>7003017</v>
      </c>
      <c r="C297" s="13" t="s">
        <v>214</v>
      </c>
      <c r="D297" s="13" t="s">
        <v>799</v>
      </c>
      <c r="E297" s="36" t="s">
        <v>161</v>
      </c>
      <c r="F297" s="30" t="s">
        <v>1278</v>
      </c>
      <c r="G297" s="34" t="s">
        <v>1</v>
      </c>
      <c r="H297" s="46">
        <v>6</v>
      </c>
      <c r="I297" s="22"/>
      <c r="J297" s="22">
        <f t="shared" si="45"/>
        <v>0</v>
      </c>
      <c r="K297" s="22">
        <f t="shared" si="46"/>
        <v>0</v>
      </c>
    </row>
    <row r="298" spans="2:14" ht="90" x14ac:dyDescent="0.25">
      <c r="B298" s="49">
        <v>7003018</v>
      </c>
      <c r="C298" s="13" t="s">
        <v>214</v>
      </c>
      <c r="D298" s="13" t="s">
        <v>799</v>
      </c>
      <c r="E298" s="36" t="s">
        <v>170</v>
      </c>
      <c r="F298" s="30" t="s">
        <v>1279</v>
      </c>
      <c r="G298" s="34" t="s">
        <v>1</v>
      </c>
      <c r="H298" s="46">
        <v>6</v>
      </c>
      <c r="I298" s="22"/>
      <c r="J298" s="22">
        <f t="shared" si="45"/>
        <v>0</v>
      </c>
      <c r="K298" s="22">
        <f t="shared" si="46"/>
        <v>0</v>
      </c>
    </row>
    <row r="299" spans="2:14" ht="90" x14ac:dyDescent="0.25">
      <c r="B299" s="49">
        <v>7003019</v>
      </c>
      <c r="C299" s="13" t="s">
        <v>214</v>
      </c>
      <c r="D299" s="13" t="s">
        <v>799</v>
      </c>
      <c r="E299" s="36" t="s">
        <v>164</v>
      </c>
      <c r="F299" s="30" t="s">
        <v>1280</v>
      </c>
      <c r="G299" s="34" t="s">
        <v>1</v>
      </c>
      <c r="H299" s="46">
        <v>5</v>
      </c>
      <c r="I299" s="22"/>
      <c r="J299" s="22">
        <f t="shared" si="45"/>
        <v>0</v>
      </c>
      <c r="K299" s="22">
        <f t="shared" si="46"/>
        <v>0</v>
      </c>
    </row>
    <row r="300" spans="2:14" ht="90" x14ac:dyDescent="0.25">
      <c r="B300" s="49">
        <v>7003020</v>
      </c>
      <c r="C300" s="13" t="s">
        <v>214</v>
      </c>
      <c r="D300" s="13" t="s">
        <v>799</v>
      </c>
      <c r="E300" s="36" t="s">
        <v>159</v>
      </c>
      <c r="F300" s="30" t="s">
        <v>1281</v>
      </c>
      <c r="G300" s="34" t="s">
        <v>1</v>
      </c>
      <c r="H300" s="46">
        <v>1</v>
      </c>
      <c r="I300" s="22"/>
      <c r="J300" s="22">
        <f t="shared" si="45"/>
        <v>0</v>
      </c>
      <c r="K300" s="22">
        <f t="shared" si="46"/>
        <v>0</v>
      </c>
    </row>
    <row r="301" spans="2:14" ht="90" x14ac:dyDescent="0.25">
      <c r="B301" s="49">
        <v>7003021</v>
      </c>
      <c r="C301" s="13" t="s">
        <v>214</v>
      </c>
      <c r="D301" s="13" t="s">
        <v>799</v>
      </c>
      <c r="E301" s="36" t="s">
        <v>146</v>
      </c>
      <c r="F301" s="30" t="s">
        <v>1282</v>
      </c>
      <c r="G301" s="34" t="s">
        <v>1</v>
      </c>
      <c r="H301" s="46">
        <v>7</v>
      </c>
      <c r="I301" s="22"/>
      <c r="J301" s="22">
        <f t="shared" si="45"/>
        <v>0</v>
      </c>
      <c r="K301" s="22">
        <f t="shared" si="46"/>
        <v>0</v>
      </c>
    </row>
    <row r="302" spans="2:14" ht="105" x14ac:dyDescent="0.25">
      <c r="B302" s="49">
        <v>7003022</v>
      </c>
      <c r="C302" s="13" t="s">
        <v>215</v>
      </c>
      <c r="D302" s="13" t="s">
        <v>799</v>
      </c>
      <c r="E302" s="36">
        <v>39320</v>
      </c>
      <c r="F302" s="30" t="s">
        <v>1283</v>
      </c>
      <c r="G302" s="34" t="s">
        <v>1</v>
      </c>
      <c r="H302" s="46">
        <v>3</v>
      </c>
      <c r="I302" s="22"/>
      <c r="J302" s="22">
        <f t="shared" si="45"/>
        <v>0</v>
      </c>
      <c r="K302" s="22">
        <f t="shared" si="46"/>
        <v>0</v>
      </c>
    </row>
    <row r="303" spans="2:14" ht="47.25" x14ac:dyDescent="0.25">
      <c r="B303" s="33">
        <v>7004</v>
      </c>
      <c r="C303" s="13"/>
      <c r="D303" s="13"/>
      <c r="E303" s="37"/>
      <c r="F303" s="14" t="s">
        <v>1284</v>
      </c>
      <c r="G303" s="34"/>
      <c r="H303" s="46"/>
      <c r="I303" s="22"/>
      <c r="J303" s="23">
        <f>SUM(J304:J308)</f>
        <v>0</v>
      </c>
      <c r="K303" s="23">
        <f>SUM(K304:K308)</f>
        <v>0</v>
      </c>
      <c r="M303" s="5"/>
      <c r="N303" s="43"/>
    </row>
    <row r="304" spans="2:14" ht="120" x14ac:dyDescent="0.25">
      <c r="B304" s="49">
        <v>7004001</v>
      </c>
      <c r="C304" s="13" t="s">
        <v>214</v>
      </c>
      <c r="D304" s="13" t="s">
        <v>799</v>
      </c>
      <c r="E304" s="36" t="s">
        <v>172</v>
      </c>
      <c r="F304" s="30" t="s">
        <v>1285</v>
      </c>
      <c r="G304" s="34" t="s">
        <v>1</v>
      </c>
      <c r="H304" s="46">
        <v>4</v>
      </c>
      <c r="I304" s="22"/>
      <c r="J304" s="22">
        <f t="shared" ref="J304:J308" si="47">(I304*H304)</f>
        <v>0</v>
      </c>
      <c r="K304" s="22">
        <f>(J304*$Q$1)</f>
        <v>0</v>
      </c>
    </row>
    <row r="305" spans="2:14" ht="120" x14ac:dyDescent="0.25">
      <c r="B305" s="49">
        <v>7004002</v>
      </c>
      <c r="C305" s="13" t="s">
        <v>214</v>
      </c>
      <c r="D305" s="13" t="s">
        <v>799</v>
      </c>
      <c r="E305" s="36" t="s">
        <v>172</v>
      </c>
      <c r="F305" s="30" t="s">
        <v>1286</v>
      </c>
      <c r="G305" s="34" t="s">
        <v>1</v>
      </c>
      <c r="H305" s="46">
        <v>1</v>
      </c>
      <c r="I305" s="22"/>
      <c r="J305" s="22">
        <f t="shared" si="47"/>
        <v>0</v>
      </c>
      <c r="K305" s="22">
        <f>(J305*$Q$1)</f>
        <v>0</v>
      </c>
    </row>
    <row r="306" spans="2:14" ht="60" x14ac:dyDescent="0.25">
      <c r="B306" s="49">
        <v>7004003</v>
      </c>
      <c r="C306" s="13" t="s">
        <v>214</v>
      </c>
      <c r="D306" s="13" t="s">
        <v>797</v>
      </c>
      <c r="E306" s="36" t="s">
        <v>175</v>
      </c>
      <c r="F306" s="30" t="s">
        <v>1287</v>
      </c>
      <c r="G306" s="34" t="s">
        <v>1</v>
      </c>
      <c r="H306" s="46">
        <v>1</v>
      </c>
      <c r="I306" s="22"/>
      <c r="J306" s="22">
        <f t="shared" si="47"/>
        <v>0</v>
      </c>
      <c r="K306" s="22">
        <f>(J306*$Q$1)</f>
        <v>0</v>
      </c>
    </row>
    <row r="307" spans="2:14" ht="60" x14ac:dyDescent="0.25">
      <c r="B307" s="49">
        <v>7004004</v>
      </c>
      <c r="C307" s="13" t="s">
        <v>214</v>
      </c>
      <c r="D307" s="13" t="s">
        <v>797</v>
      </c>
      <c r="E307" s="36" t="s">
        <v>175</v>
      </c>
      <c r="F307" s="30" t="s">
        <v>1288</v>
      </c>
      <c r="G307" s="34" t="s">
        <v>1</v>
      </c>
      <c r="H307" s="46">
        <v>1</v>
      </c>
      <c r="I307" s="22"/>
      <c r="J307" s="22">
        <f t="shared" si="47"/>
        <v>0</v>
      </c>
      <c r="K307" s="22">
        <f>(J307*$Q$1)</f>
        <v>0</v>
      </c>
    </row>
    <row r="308" spans="2:14" ht="105" x14ac:dyDescent="0.25">
      <c r="B308" s="49">
        <v>7004005</v>
      </c>
      <c r="C308" s="13" t="s">
        <v>214</v>
      </c>
      <c r="D308" s="13" t="s">
        <v>799</v>
      </c>
      <c r="E308" s="36" t="s">
        <v>172</v>
      </c>
      <c r="F308" s="30" t="s">
        <v>1289</v>
      </c>
      <c r="G308" s="34" t="s">
        <v>1</v>
      </c>
      <c r="H308" s="46">
        <v>3</v>
      </c>
      <c r="I308" s="22"/>
      <c r="J308" s="22">
        <f t="shared" si="47"/>
        <v>0</v>
      </c>
      <c r="K308" s="22">
        <f>(J308*$Q$1)</f>
        <v>0</v>
      </c>
    </row>
    <row r="309" spans="2:14" ht="47.25" x14ac:dyDescent="0.25">
      <c r="B309" s="16">
        <v>8</v>
      </c>
      <c r="C309" s="18"/>
      <c r="D309" s="18"/>
      <c r="E309" s="39"/>
      <c r="F309" s="17" t="s">
        <v>386</v>
      </c>
      <c r="G309" s="18"/>
      <c r="H309" s="44"/>
      <c r="I309" s="25"/>
      <c r="J309" s="25">
        <f>SUM(J310:J793)/2</f>
        <v>0</v>
      </c>
      <c r="K309" s="25">
        <f>J309*$Q$1</f>
        <v>0</v>
      </c>
      <c r="M309" s="5"/>
      <c r="N309" s="43"/>
    </row>
    <row r="310" spans="2:14" ht="47.25" x14ac:dyDescent="0.25">
      <c r="B310" s="33">
        <v>8001</v>
      </c>
      <c r="C310" s="15"/>
      <c r="D310" s="15"/>
      <c r="E310" s="36"/>
      <c r="F310" s="42" t="s">
        <v>1766</v>
      </c>
      <c r="G310" s="15"/>
      <c r="H310" s="45"/>
      <c r="I310" s="23"/>
      <c r="J310" s="23">
        <f>SUM(J311:J312)</f>
        <v>0</v>
      </c>
      <c r="K310" s="23">
        <f>SUM(K311:K312)</f>
        <v>0</v>
      </c>
      <c r="M310" s="5"/>
      <c r="N310" s="43"/>
    </row>
    <row r="311" spans="2:14" ht="45" x14ac:dyDescent="0.25">
      <c r="B311" s="49">
        <v>8001001</v>
      </c>
      <c r="C311" s="13" t="s">
        <v>214</v>
      </c>
      <c r="D311" s="13" t="s">
        <v>799</v>
      </c>
      <c r="E311" s="36" t="s">
        <v>1095</v>
      </c>
      <c r="F311" s="52" t="s">
        <v>1758</v>
      </c>
      <c r="G311" s="34" t="s">
        <v>5</v>
      </c>
      <c r="H311" s="46">
        <v>1</v>
      </c>
      <c r="I311" s="22"/>
      <c r="J311" s="22">
        <f t="shared" ref="J311:J312" si="48">(I311*H311)</f>
        <v>0</v>
      </c>
      <c r="K311" s="22">
        <f>(J311*$Q$1)</f>
        <v>0</v>
      </c>
    </row>
    <row r="312" spans="2:14" ht="45" x14ac:dyDescent="0.25">
      <c r="B312" s="49">
        <v>8001002</v>
      </c>
      <c r="C312" s="13" t="s">
        <v>215</v>
      </c>
      <c r="D312" s="13" t="s">
        <v>800</v>
      </c>
      <c r="E312" s="36" t="s">
        <v>2977</v>
      </c>
      <c r="F312" s="52" t="s">
        <v>801</v>
      </c>
      <c r="G312" s="34" t="s">
        <v>1</v>
      </c>
      <c r="H312" s="46">
        <v>1</v>
      </c>
      <c r="I312" s="22"/>
      <c r="J312" s="22">
        <f t="shared" si="48"/>
        <v>0</v>
      </c>
      <c r="K312" s="22">
        <f>(J312*$Q$1)</f>
        <v>0</v>
      </c>
    </row>
    <row r="313" spans="2:14" ht="47.25" x14ac:dyDescent="0.25">
      <c r="B313" s="33">
        <v>8002</v>
      </c>
      <c r="C313" s="15"/>
      <c r="D313" s="15"/>
      <c r="E313" s="36"/>
      <c r="F313" s="42" t="s">
        <v>1767</v>
      </c>
      <c r="G313" s="15"/>
      <c r="H313" s="45"/>
      <c r="I313" s="23"/>
      <c r="J313" s="23">
        <f>SUM(J314:J405)</f>
        <v>0</v>
      </c>
      <c r="K313" s="23">
        <f>SUM(K314:K405)</f>
        <v>0</v>
      </c>
      <c r="M313" s="5"/>
      <c r="N313" s="43"/>
    </row>
    <row r="314" spans="2:14" ht="45" x14ac:dyDescent="0.25">
      <c r="B314" s="49">
        <v>8002001</v>
      </c>
      <c r="C314" s="13" t="s">
        <v>214</v>
      </c>
      <c r="D314" s="13" t="s">
        <v>797</v>
      </c>
      <c r="E314" s="36" t="s">
        <v>2978</v>
      </c>
      <c r="F314" s="30" t="s">
        <v>1546</v>
      </c>
      <c r="G314" s="34" t="s">
        <v>1</v>
      </c>
      <c r="H314" s="46">
        <v>8</v>
      </c>
      <c r="I314" s="22"/>
      <c r="J314" s="22">
        <f t="shared" ref="J314:J377" si="49">(I314*H314)</f>
        <v>0</v>
      </c>
      <c r="K314" s="22">
        <f t="shared" ref="K314:K345" si="50">(J314*$Q$1)</f>
        <v>0</v>
      </c>
    </row>
    <row r="315" spans="2:14" ht="60" x14ac:dyDescent="0.25">
      <c r="B315" s="49">
        <v>8002002</v>
      </c>
      <c r="C315" s="13" t="s">
        <v>215</v>
      </c>
      <c r="D315" s="13" t="s">
        <v>797</v>
      </c>
      <c r="E315" s="36" t="s">
        <v>2979</v>
      </c>
      <c r="F315" s="30" t="s">
        <v>1894</v>
      </c>
      <c r="G315" s="34" t="s">
        <v>1</v>
      </c>
      <c r="H315" s="46">
        <v>8</v>
      </c>
      <c r="I315" s="22"/>
      <c r="J315" s="22">
        <f t="shared" si="49"/>
        <v>0</v>
      </c>
      <c r="K315" s="22">
        <f t="shared" si="50"/>
        <v>0</v>
      </c>
    </row>
    <row r="316" spans="2:14" ht="45" x14ac:dyDescent="0.25">
      <c r="B316" s="49">
        <v>8002003</v>
      </c>
      <c r="C316" s="13" t="s">
        <v>215</v>
      </c>
      <c r="D316" s="13" t="s">
        <v>797</v>
      </c>
      <c r="E316" s="36" t="s">
        <v>2980</v>
      </c>
      <c r="F316" s="30" t="s">
        <v>1547</v>
      </c>
      <c r="G316" s="34" t="s">
        <v>1</v>
      </c>
      <c r="H316" s="46">
        <v>7</v>
      </c>
      <c r="I316" s="22"/>
      <c r="J316" s="22">
        <f t="shared" si="49"/>
        <v>0</v>
      </c>
      <c r="K316" s="22">
        <f t="shared" si="50"/>
        <v>0</v>
      </c>
    </row>
    <row r="317" spans="2:14" ht="45" x14ac:dyDescent="0.25">
      <c r="B317" s="49">
        <v>8002004</v>
      </c>
      <c r="C317" s="13" t="s">
        <v>215</v>
      </c>
      <c r="D317" s="13" t="s">
        <v>797</v>
      </c>
      <c r="E317" s="36" t="s">
        <v>2981</v>
      </c>
      <c r="F317" s="30" t="s">
        <v>1548</v>
      </c>
      <c r="G317" s="34" t="s">
        <v>1</v>
      </c>
      <c r="H317" s="46">
        <v>3</v>
      </c>
      <c r="I317" s="22"/>
      <c r="J317" s="22">
        <f t="shared" si="49"/>
        <v>0</v>
      </c>
      <c r="K317" s="22">
        <f t="shared" si="50"/>
        <v>0</v>
      </c>
    </row>
    <row r="318" spans="2:14" ht="45" x14ac:dyDescent="0.25">
      <c r="B318" s="49">
        <v>8002005</v>
      </c>
      <c r="C318" s="13" t="s">
        <v>215</v>
      </c>
      <c r="D318" s="13" t="s">
        <v>797</v>
      </c>
      <c r="E318" s="36" t="s">
        <v>2982</v>
      </c>
      <c r="F318" s="30" t="s">
        <v>1549</v>
      </c>
      <c r="G318" s="34" t="s">
        <v>1</v>
      </c>
      <c r="H318" s="46">
        <v>4</v>
      </c>
      <c r="I318" s="22"/>
      <c r="J318" s="22">
        <f t="shared" si="49"/>
        <v>0</v>
      </c>
      <c r="K318" s="22">
        <f t="shared" si="50"/>
        <v>0</v>
      </c>
    </row>
    <row r="319" spans="2:14" ht="45" x14ac:dyDescent="0.25">
      <c r="B319" s="49">
        <v>8002006</v>
      </c>
      <c r="C319" s="13" t="s">
        <v>215</v>
      </c>
      <c r="D319" s="13" t="s">
        <v>797</v>
      </c>
      <c r="E319" s="36" t="s">
        <v>2983</v>
      </c>
      <c r="F319" s="30" t="s">
        <v>1550</v>
      </c>
      <c r="G319" s="34" t="s">
        <v>1</v>
      </c>
      <c r="H319" s="46">
        <v>4</v>
      </c>
      <c r="I319" s="22"/>
      <c r="J319" s="22">
        <f t="shared" si="49"/>
        <v>0</v>
      </c>
      <c r="K319" s="22">
        <f t="shared" si="50"/>
        <v>0</v>
      </c>
    </row>
    <row r="320" spans="2:14" ht="45" x14ac:dyDescent="0.25">
      <c r="B320" s="49">
        <v>8002007</v>
      </c>
      <c r="C320" s="13" t="s">
        <v>215</v>
      </c>
      <c r="D320" s="13" t="s">
        <v>797</v>
      </c>
      <c r="E320" s="36" t="s">
        <v>2984</v>
      </c>
      <c r="F320" s="30" t="s">
        <v>1551</v>
      </c>
      <c r="G320" s="34" t="s">
        <v>1</v>
      </c>
      <c r="H320" s="46">
        <v>25</v>
      </c>
      <c r="I320" s="22"/>
      <c r="J320" s="22">
        <f t="shared" si="49"/>
        <v>0</v>
      </c>
      <c r="K320" s="22">
        <f t="shared" si="50"/>
        <v>0</v>
      </c>
    </row>
    <row r="321" spans="2:11" ht="45" x14ac:dyDescent="0.25">
      <c r="B321" s="49">
        <v>8002008</v>
      </c>
      <c r="C321" s="13" t="s">
        <v>215</v>
      </c>
      <c r="D321" s="13" t="s">
        <v>797</v>
      </c>
      <c r="E321" s="36" t="s">
        <v>2985</v>
      </c>
      <c r="F321" s="30" t="s">
        <v>1768</v>
      </c>
      <c r="G321" s="34" t="s">
        <v>1</v>
      </c>
      <c r="H321" s="46">
        <v>2</v>
      </c>
      <c r="I321" s="22"/>
      <c r="J321" s="22">
        <f t="shared" si="49"/>
        <v>0</v>
      </c>
      <c r="K321" s="22">
        <f t="shared" si="50"/>
        <v>0</v>
      </c>
    </row>
    <row r="322" spans="2:11" ht="45" x14ac:dyDescent="0.25">
      <c r="B322" s="49">
        <v>8002009</v>
      </c>
      <c r="C322" s="13" t="s">
        <v>214</v>
      </c>
      <c r="D322" s="13" t="s">
        <v>797</v>
      </c>
      <c r="E322" s="36" t="s">
        <v>2986</v>
      </c>
      <c r="F322" s="30" t="s">
        <v>1769</v>
      </c>
      <c r="G322" s="34" t="s">
        <v>1</v>
      </c>
      <c r="H322" s="46">
        <v>2</v>
      </c>
      <c r="I322" s="22"/>
      <c r="J322" s="22">
        <f t="shared" si="49"/>
        <v>0</v>
      </c>
      <c r="K322" s="22">
        <f t="shared" si="50"/>
        <v>0</v>
      </c>
    </row>
    <row r="323" spans="2:11" ht="45" x14ac:dyDescent="0.25">
      <c r="B323" s="49">
        <v>8002010</v>
      </c>
      <c r="C323" s="13" t="s">
        <v>215</v>
      </c>
      <c r="D323" s="13" t="s">
        <v>797</v>
      </c>
      <c r="E323" s="36" t="s">
        <v>2987</v>
      </c>
      <c r="F323" s="30" t="s">
        <v>1770</v>
      </c>
      <c r="G323" s="34" t="s">
        <v>1</v>
      </c>
      <c r="H323" s="46">
        <v>2</v>
      </c>
      <c r="I323" s="22"/>
      <c r="J323" s="22">
        <f t="shared" si="49"/>
        <v>0</v>
      </c>
      <c r="K323" s="22">
        <f t="shared" si="50"/>
        <v>0</v>
      </c>
    </row>
    <row r="324" spans="2:11" ht="45" x14ac:dyDescent="0.25">
      <c r="B324" s="49">
        <v>8002011</v>
      </c>
      <c r="C324" s="13" t="s">
        <v>215</v>
      </c>
      <c r="D324" s="13" t="s">
        <v>797</v>
      </c>
      <c r="E324" s="36" t="s">
        <v>2988</v>
      </c>
      <c r="F324" s="30" t="s">
        <v>1721</v>
      </c>
      <c r="G324" s="34" t="s">
        <v>1</v>
      </c>
      <c r="H324" s="46">
        <v>6</v>
      </c>
      <c r="I324" s="22"/>
      <c r="J324" s="22">
        <f t="shared" si="49"/>
        <v>0</v>
      </c>
      <c r="K324" s="22">
        <f t="shared" si="50"/>
        <v>0</v>
      </c>
    </row>
    <row r="325" spans="2:11" ht="45" x14ac:dyDescent="0.25">
      <c r="B325" s="49">
        <v>8002012</v>
      </c>
      <c r="C325" s="13" t="s">
        <v>215</v>
      </c>
      <c r="D325" s="13" t="s">
        <v>797</v>
      </c>
      <c r="E325" s="36" t="s">
        <v>2989</v>
      </c>
      <c r="F325" s="30" t="s">
        <v>1771</v>
      </c>
      <c r="G325" s="34" t="s">
        <v>1</v>
      </c>
      <c r="H325" s="46">
        <v>1</v>
      </c>
      <c r="I325" s="22"/>
      <c r="J325" s="22">
        <f t="shared" si="49"/>
        <v>0</v>
      </c>
      <c r="K325" s="22">
        <f t="shared" si="50"/>
        <v>0</v>
      </c>
    </row>
    <row r="326" spans="2:11" ht="45" x14ac:dyDescent="0.25">
      <c r="B326" s="49">
        <v>8002013</v>
      </c>
      <c r="C326" s="13" t="s">
        <v>214</v>
      </c>
      <c r="D326" s="13" t="s">
        <v>797</v>
      </c>
      <c r="E326" s="36" t="s">
        <v>2990</v>
      </c>
      <c r="F326" s="30" t="s">
        <v>1695</v>
      </c>
      <c r="G326" s="34" t="s">
        <v>1</v>
      </c>
      <c r="H326" s="46">
        <v>13</v>
      </c>
      <c r="I326" s="22"/>
      <c r="J326" s="22">
        <f t="shared" si="49"/>
        <v>0</v>
      </c>
      <c r="K326" s="22">
        <f t="shared" si="50"/>
        <v>0</v>
      </c>
    </row>
    <row r="327" spans="2:11" ht="60" x14ac:dyDescent="0.25">
      <c r="B327" s="49">
        <v>8002014</v>
      </c>
      <c r="C327" s="13" t="s">
        <v>215</v>
      </c>
      <c r="D327" s="13" t="s">
        <v>797</v>
      </c>
      <c r="E327" s="36" t="s">
        <v>2991</v>
      </c>
      <c r="F327" s="30" t="s">
        <v>1897</v>
      </c>
      <c r="G327" s="34" t="s">
        <v>1</v>
      </c>
      <c r="H327" s="46">
        <v>13</v>
      </c>
      <c r="I327" s="22"/>
      <c r="J327" s="22">
        <f t="shared" si="49"/>
        <v>0</v>
      </c>
      <c r="K327" s="22">
        <f t="shared" si="50"/>
        <v>0</v>
      </c>
    </row>
    <row r="328" spans="2:11" ht="45" x14ac:dyDescent="0.25">
      <c r="B328" s="49">
        <v>8002015</v>
      </c>
      <c r="C328" s="13" t="s">
        <v>215</v>
      </c>
      <c r="D328" s="13" t="s">
        <v>797</v>
      </c>
      <c r="E328" s="36" t="s">
        <v>2992</v>
      </c>
      <c r="F328" s="30" t="s">
        <v>1696</v>
      </c>
      <c r="G328" s="34" t="s">
        <v>1</v>
      </c>
      <c r="H328" s="46">
        <v>12</v>
      </c>
      <c r="I328" s="22"/>
      <c r="J328" s="22">
        <f t="shared" si="49"/>
        <v>0</v>
      </c>
      <c r="K328" s="22">
        <f t="shared" si="50"/>
        <v>0</v>
      </c>
    </row>
    <row r="329" spans="2:11" ht="45" x14ac:dyDescent="0.25">
      <c r="B329" s="49">
        <v>8002016</v>
      </c>
      <c r="C329" s="13" t="s">
        <v>215</v>
      </c>
      <c r="D329" s="13" t="s">
        <v>797</v>
      </c>
      <c r="E329" s="36" t="s">
        <v>2993</v>
      </c>
      <c r="F329" s="30" t="s">
        <v>1697</v>
      </c>
      <c r="G329" s="34" t="s">
        <v>1</v>
      </c>
      <c r="H329" s="46">
        <v>2</v>
      </c>
      <c r="I329" s="22"/>
      <c r="J329" s="22">
        <f t="shared" si="49"/>
        <v>0</v>
      </c>
      <c r="K329" s="22">
        <f t="shared" si="50"/>
        <v>0</v>
      </c>
    </row>
    <row r="330" spans="2:11" ht="45" x14ac:dyDescent="0.25">
      <c r="B330" s="49">
        <v>8002017</v>
      </c>
      <c r="C330" s="13" t="s">
        <v>215</v>
      </c>
      <c r="D330" s="13" t="s">
        <v>797</v>
      </c>
      <c r="E330" s="36" t="s">
        <v>2994</v>
      </c>
      <c r="F330" s="30" t="s">
        <v>1728</v>
      </c>
      <c r="G330" s="34" t="s">
        <v>1</v>
      </c>
      <c r="H330" s="46">
        <v>2</v>
      </c>
      <c r="I330" s="22"/>
      <c r="J330" s="22">
        <f t="shared" si="49"/>
        <v>0</v>
      </c>
      <c r="K330" s="22">
        <f t="shared" si="50"/>
        <v>0</v>
      </c>
    </row>
    <row r="331" spans="2:11" ht="45" x14ac:dyDescent="0.25">
      <c r="B331" s="49">
        <v>8002018</v>
      </c>
      <c r="C331" s="13" t="s">
        <v>215</v>
      </c>
      <c r="D331" s="13" t="s">
        <v>797</v>
      </c>
      <c r="E331" s="36" t="s">
        <v>2995</v>
      </c>
      <c r="F331" s="30" t="s">
        <v>1700</v>
      </c>
      <c r="G331" s="34" t="s">
        <v>1</v>
      </c>
      <c r="H331" s="46">
        <v>2</v>
      </c>
      <c r="I331" s="22"/>
      <c r="J331" s="22">
        <f t="shared" si="49"/>
        <v>0</v>
      </c>
      <c r="K331" s="22">
        <f t="shared" si="50"/>
        <v>0</v>
      </c>
    </row>
    <row r="332" spans="2:11" ht="45" x14ac:dyDescent="0.25">
      <c r="B332" s="49">
        <v>8002019</v>
      </c>
      <c r="C332" s="13" t="s">
        <v>215</v>
      </c>
      <c r="D332" s="13" t="s">
        <v>797</v>
      </c>
      <c r="E332" s="36" t="s">
        <v>2996</v>
      </c>
      <c r="F332" s="30" t="s">
        <v>1701</v>
      </c>
      <c r="G332" s="34" t="s">
        <v>1</v>
      </c>
      <c r="H332" s="46">
        <v>40</v>
      </c>
      <c r="I332" s="22"/>
      <c r="J332" s="22">
        <f t="shared" si="49"/>
        <v>0</v>
      </c>
      <c r="K332" s="22">
        <f t="shared" si="50"/>
        <v>0</v>
      </c>
    </row>
    <row r="333" spans="2:11" ht="45" x14ac:dyDescent="0.25">
      <c r="B333" s="49">
        <v>8002020</v>
      </c>
      <c r="C333" s="13" t="s">
        <v>215</v>
      </c>
      <c r="D333" s="13" t="s">
        <v>799</v>
      </c>
      <c r="E333" s="36">
        <v>39028</v>
      </c>
      <c r="F333" s="30" t="s">
        <v>1566</v>
      </c>
      <c r="G333" s="34" t="s">
        <v>1</v>
      </c>
      <c r="H333" s="46">
        <v>58</v>
      </c>
      <c r="I333" s="22"/>
      <c r="J333" s="22">
        <f t="shared" si="49"/>
        <v>0</v>
      </c>
      <c r="K333" s="22">
        <f t="shared" si="50"/>
        <v>0</v>
      </c>
    </row>
    <row r="334" spans="2:11" ht="45" x14ac:dyDescent="0.25">
      <c r="B334" s="49">
        <v>8002021</v>
      </c>
      <c r="C334" s="13" t="s">
        <v>215</v>
      </c>
      <c r="D334" s="13" t="s">
        <v>797</v>
      </c>
      <c r="E334" s="36" t="s">
        <v>2997</v>
      </c>
      <c r="F334" s="30" t="s">
        <v>1567</v>
      </c>
      <c r="G334" s="34" t="s">
        <v>1</v>
      </c>
      <c r="H334" s="46">
        <v>35</v>
      </c>
      <c r="I334" s="22"/>
      <c r="J334" s="22">
        <f t="shared" si="49"/>
        <v>0</v>
      </c>
      <c r="K334" s="22">
        <f t="shared" si="50"/>
        <v>0</v>
      </c>
    </row>
    <row r="335" spans="2:11" ht="45" x14ac:dyDescent="0.25">
      <c r="B335" s="49">
        <v>8002022</v>
      </c>
      <c r="C335" s="13" t="s">
        <v>215</v>
      </c>
      <c r="D335" s="13" t="s">
        <v>797</v>
      </c>
      <c r="E335" s="36" t="s">
        <v>2998</v>
      </c>
      <c r="F335" s="30" t="s">
        <v>1568</v>
      </c>
      <c r="G335" s="34" t="s">
        <v>1</v>
      </c>
      <c r="H335" s="46">
        <v>174</v>
      </c>
      <c r="I335" s="22"/>
      <c r="J335" s="22">
        <f t="shared" si="49"/>
        <v>0</v>
      </c>
      <c r="K335" s="22">
        <f t="shared" si="50"/>
        <v>0</v>
      </c>
    </row>
    <row r="336" spans="2:11" ht="45" x14ac:dyDescent="0.25">
      <c r="B336" s="49">
        <v>8002023</v>
      </c>
      <c r="C336" s="13" t="s">
        <v>215</v>
      </c>
      <c r="D336" s="13" t="s">
        <v>799</v>
      </c>
      <c r="E336" s="36">
        <v>21136</v>
      </c>
      <c r="F336" s="30" t="s">
        <v>1571</v>
      </c>
      <c r="G336" s="34" t="s">
        <v>1</v>
      </c>
      <c r="H336" s="46">
        <v>42</v>
      </c>
      <c r="I336" s="22"/>
      <c r="J336" s="22">
        <f t="shared" si="49"/>
        <v>0</v>
      </c>
      <c r="K336" s="22">
        <f t="shared" si="50"/>
        <v>0</v>
      </c>
    </row>
    <row r="337" spans="2:11" ht="45" x14ac:dyDescent="0.25">
      <c r="B337" s="49">
        <v>8002024</v>
      </c>
      <c r="C337" s="13" t="s">
        <v>215</v>
      </c>
      <c r="D337" s="13" t="s">
        <v>799</v>
      </c>
      <c r="E337" s="36">
        <v>39129</v>
      </c>
      <c r="F337" s="30" t="s">
        <v>1572</v>
      </c>
      <c r="G337" s="34" t="s">
        <v>1</v>
      </c>
      <c r="H337" s="46">
        <v>25</v>
      </c>
      <c r="I337" s="22"/>
      <c r="J337" s="22">
        <f t="shared" si="49"/>
        <v>0</v>
      </c>
      <c r="K337" s="22">
        <f t="shared" si="50"/>
        <v>0</v>
      </c>
    </row>
    <row r="338" spans="2:11" ht="45" x14ac:dyDescent="0.25">
      <c r="B338" s="49">
        <v>8002025</v>
      </c>
      <c r="C338" s="13" t="s">
        <v>214</v>
      </c>
      <c r="D338" s="13" t="s">
        <v>799</v>
      </c>
      <c r="E338" s="36" t="s">
        <v>1048</v>
      </c>
      <c r="F338" s="30" t="s">
        <v>1573</v>
      </c>
      <c r="G338" s="34" t="s">
        <v>1</v>
      </c>
      <c r="H338" s="46">
        <v>15</v>
      </c>
      <c r="I338" s="22"/>
      <c r="J338" s="22">
        <f t="shared" si="49"/>
        <v>0</v>
      </c>
      <c r="K338" s="22">
        <f t="shared" si="50"/>
        <v>0</v>
      </c>
    </row>
    <row r="339" spans="2:11" ht="45" x14ac:dyDescent="0.25">
      <c r="B339" s="49">
        <v>8002026</v>
      </c>
      <c r="C339" s="13" t="s">
        <v>214</v>
      </c>
      <c r="D339" s="13" t="s">
        <v>799</v>
      </c>
      <c r="E339" s="36" t="s">
        <v>96</v>
      </c>
      <c r="F339" s="30" t="s">
        <v>1574</v>
      </c>
      <c r="G339" s="34" t="s">
        <v>1</v>
      </c>
      <c r="H339" s="46">
        <v>40</v>
      </c>
      <c r="I339" s="22"/>
      <c r="J339" s="22">
        <f t="shared" si="49"/>
        <v>0</v>
      </c>
      <c r="K339" s="22">
        <f t="shared" si="50"/>
        <v>0</v>
      </c>
    </row>
    <row r="340" spans="2:11" ht="45" x14ac:dyDescent="0.25">
      <c r="B340" s="49">
        <v>8002027</v>
      </c>
      <c r="C340" s="13" t="s">
        <v>214</v>
      </c>
      <c r="D340" s="13" t="s">
        <v>799</v>
      </c>
      <c r="E340" s="36" t="s">
        <v>95</v>
      </c>
      <c r="F340" s="30" t="s">
        <v>1575</v>
      </c>
      <c r="G340" s="34" t="s">
        <v>1</v>
      </c>
      <c r="H340" s="46">
        <v>35</v>
      </c>
      <c r="I340" s="22"/>
      <c r="J340" s="22">
        <f t="shared" si="49"/>
        <v>0</v>
      </c>
      <c r="K340" s="22">
        <f t="shared" si="50"/>
        <v>0</v>
      </c>
    </row>
    <row r="341" spans="2:11" ht="45" x14ac:dyDescent="0.25">
      <c r="B341" s="49">
        <v>8002028</v>
      </c>
      <c r="C341" s="13" t="s">
        <v>214</v>
      </c>
      <c r="D341" s="13" t="s">
        <v>799</v>
      </c>
      <c r="E341" s="36" t="s">
        <v>97</v>
      </c>
      <c r="F341" s="30" t="s">
        <v>1576</v>
      </c>
      <c r="G341" s="34" t="s">
        <v>1</v>
      </c>
      <c r="H341" s="46">
        <v>6</v>
      </c>
      <c r="I341" s="22"/>
      <c r="J341" s="22">
        <f t="shared" si="49"/>
        <v>0</v>
      </c>
      <c r="K341" s="22">
        <f t="shared" si="50"/>
        <v>0</v>
      </c>
    </row>
    <row r="342" spans="2:11" ht="45" x14ac:dyDescent="0.25">
      <c r="B342" s="49">
        <v>8002029</v>
      </c>
      <c r="C342" s="13" t="s">
        <v>215</v>
      </c>
      <c r="D342" s="13" t="s">
        <v>799</v>
      </c>
      <c r="E342" s="36">
        <v>12433</v>
      </c>
      <c r="F342" s="30" t="s">
        <v>1577</v>
      </c>
      <c r="G342" s="34" t="s">
        <v>1</v>
      </c>
      <c r="H342" s="46">
        <v>15</v>
      </c>
      <c r="I342" s="22"/>
      <c r="J342" s="22">
        <f t="shared" si="49"/>
        <v>0</v>
      </c>
      <c r="K342" s="22">
        <f t="shared" si="50"/>
        <v>0</v>
      </c>
    </row>
    <row r="343" spans="2:11" ht="45" x14ac:dyDescent="0.25">
      <c r="B343" s="49">
        <v>8002030</v>
      </c>
      <c r="C343" s="13" t="s">
        <v>215</v>
      </c>
      <c r="D343" s="13" t="s">
        <v>799</v>
      </c>
      <c r="E343" s="36">
        <v>12433</v>
      </c>
      <c r="F343" s="30" t="s">
        <v>1578</v>
      </c>
      <c r="G343" s="34" t="s">
        <v>1</v>
      </c>
      <c r="H343" s="46">
        <v>6</v>
      </c>
      <c r="I343" s="22"/>
      <c r="J343" s="22">
        <f t="shared" si="49"/>
        <v>0</v>
      </c>
      <c r="K343" s="22">
        <f t="shared" si="50"/>
        <v>0</v>
      </c>
    </row>
    <row r="344" spans="2:11" ht="45" x14ac:dyDescent="0.25">
      <c r="B344" s="49">
        <v>8002031</v>
      </c>
      <c r="C344" s="13" t="s">
        <v>215</v>
      </c>
      <c r="D344" s="13" t="s">
        <v>799</v>
      </c>
      <c r="E344" s="36">
        <v>2638</v>
      </c>
      <c r="F344" s="30" t="s">
        <v>1579</v>
      </c>
      <c r="G344" s="34" t="s">
        <v>1</v>
      </c>
      <c r="H344" s="46">
        <v>40</v>
      </c>
      <c r="I344" s="22"/>
      <c r="J344" s="22">
        <f t="shared" si="49"/>
        <v>0</v>
      </c>
      <c r="K344" s="22">
        <f t="shared" si="50"/>
        <v>0</v>
      </c>
    </row>
    <row r="345" spans="2:11" ht="45" x14ac:dyDescent="0.25">
      <c r="B345" s="49">
        <v>8002032</v>
      </c>
      <c r="C345" s="13" t="s">
        <v>215</v>
      </c>
      <c r="D345" s="13" t="s">
        <v>799</v>
      </c>
      <c r="E345" s="36">
        <v>2501</v>
      </c>
      <c r="F345" s="30" t="s">
        <v>1580</v>
      </c>
      <c r="G345" s="34" t="s">
        <v>1</v>
      </c>
      <c r="H345" s="46">
        <v>2</v>
      </c>
      <c r="I345" s="53"/>
      <c r="J345" s="22">
        <f t="shared" si="49"/>
        <v>0</v>
      </c>
      <c r="K345" s="22">
        <f t="shared" si="50"/>
        <v>0</v>
      </c>
    </row>
    <row r="346" spans="2:11" ht="45" x14ac:dyDescent="0.25">
      <c r="B346" s="49">
        <v>8002033</v>
      </c>
      <c r="C346" s="13" t="s">
        <v>214</v>
      </c>
      <c r="D346" s="13" t="s">
        <v>799</v>
      </c>
      <c r="E346" s="36" t="s">
        <v>63</v>
      </c>
      <c r="F346" s="30" t="s">
        <v>1772</v>
      </c>
      <c r="G346" s="34" t="s">
        <v>2</v>
      </c>
      <c r="H346" s="46">
        <v>1</v>
      </c>
      <c r="I346" s="53"/>
      <c r="J346" s="22">
        <f t="shared" si="49"/>
        <v>0</v>
      </c>
      <c r="K346" s="22">
        <f t="shared" ref="K346:K377" si="51">(J346*$Q$1)</f>
        <v>0</v>
      </c>
    </row>
    <row r="347" spans="2:11" ht="45" x14ac:dyDescent="0.25">
      <c r="B347" s="49">
        <v>8002034</v>
      </c>
      <c r="C347" s="13" t="s">
        <v>215</v>
      </c>
      <c r="D347" s="13" t="s">
        <v>799</v>
      </c>
      <c r="E347" s="36">
        <v>39810</v>
      </c>
      <c r="F347" s="30" t="s">
        <v>1582</v>
      </c>
      <c r="G347" s="34" t="s">
        <v>1</v>
      </c>
      <c r="H347" s="46">
        <v>12</v>
      </c>
      <c r="I347" s="22"/>
      <c r="J347" s="22">
        <f t="shared" si="49"/>
        <v>0</v>
      </c>
      <c r="K347" s="22">
        <f t="shared" si="51"/>
        <v>0</v>
      </c>
    </row>
    <row r="348" spans="2:11" ht="45" x14ac:dyDescent="0.25">
      <c r="B348" s="49">
        <v>8002035</v>
      </c>
      <c r="C348" s="13" t="s">
        <v>214</v>
      </c>
      <c r="D348" s="13" t="s">
        <v>799</v>
      </c>
      <c r="E348" s="36" t="s">
        <v>74</v>
      </c>
      <c r="F348" s="30" t="s">
        <v>1583</v>
      </c>
      <c r="G348" s="34" t="s">
        <v>1</v>
      </c>
      <c r="H348" s="46">
        <v>3</v>
      </c>
      <c r="I348" s="22"/>
      <c r="J348" s="22">
        <f t="shared" si="49"/>
        <v>0</v>
      </c>
      <c r="K348" s="22">
        <f t="shared" si="51"/>
        <v>0</v>
      </c>
    </row>
    <row r="349" spans="2:11" ht="60" x14ac:dyDescent="0.25">
      <c r="B349" s="49">
        <v>8002036</v>
      </c>
      <c r="C349" s="13" t="s">
        <v>214</v>
      </c>
      <c r="D349" s="13" t="s">
        <v>799</v>
      </c>
      <c r="E349" s="36" t="s">
        <v>73</v>
      </c>
      <c r="F349" s="30" t="s">
        <v>1584</v>
      </c>
      <c r="G349" s="34" t="s">
        <v>1</v>
      </c>
      <c r="H349" s="46">
        <v>22</v>
      </c>
      <c r="I349" s="22"/>
      <c r="J349" s="22">
        <f t="shared" si="49"/>
        <v>0</v>
      </c>
      <c r="K349" s="22">
        <f t="shared" si="51"/>
        <v>0</v>
      </c>
    </row>
    <row r="350" spans="2:11" ht="60" x14ac:dyDescent="0.25">
      <c r="B350" s="49">
        <v>8002037</v>
      </c>
      <c r="C350" s="13" t="s">
        <v>214</v>
      </c>
      <c r="D350" s="13" t="s">
        <v>799</v>
      </c>
      <c r="E350" s="36" t="s">
        <v>73</v>
      </c>
      <c r="F350" s="30" t="s">
        <v>1585</v>
      </c>
      <c r="G350" s="34" t="s">
        <v>1</v>
      </c>
      <c r="H350" s="46">
        <v>3</v>
      </c>
      <c r="I350" s="22"/>
      <c r="J350" s="22">
        <f t="shared" si="49"/>
        <v>0</v>
      </c>
      <c r="K350" s="22">
        <f t="shared" si="51"/>
        <v>0</v>
      </c>
    </row>
    <row r="351" spans="2:11" ht="45" x14ac:dyDescent="0.25">
      <c r="B351" s="49">
        <v>8002038</v>
      </c>
      <c r="C351" s="13" t="s">
        <v>215</v>
      </c>
      <c r="D351" s="13" t="s">
        <v>797</v>
      </c>
      <c r="E351" s="36" t="s">
        <v>2999</v>
      </c>
      <c r="F351" s="30" t="s">
        <v>1586</v>
      </c>
      <c r="G351" s="34" t="s">
        <v>1</v>
      </c>
      <c r="H351" s="46">
        <v>28</v>
      </c>
      <c r="I351" s="22"/>
      <c r="J351" s="22">
        <f t="shared" si="49"/>
        <v>0</v>
      </c>
      <c r="K351" s="22">
        <f t="shared" si="51"/>
        <v>0</v>
      </c>
    </row>
    <row r="352" spans="2:11" ht="45" x14ac:dyDescent="0.25">
      <c r="B352" s="49">
        <v>8002039</v>
      </c>
      <c r="C352" s="13" t="s">
        <v>214</v>
      </c>
      <c r="D352" s="13" t="s">
        <v>799</v>
      </c>
      <c r="E352" s="36" t="s">
        <v>71</v>
      </c>
      <c r="F352" s="30" t="s">
        <v>1587</v>
      </c>
      <c r="G352" s="34" t="s">
        <v>1</v>
      </c>
      <c r="H352" s="46">
        <v>2</v>
      </c>
      <c r="I352" s="22"/>
      <c r="J352" s="22">
        <f t="shared" si="49"/>
        <v>0</v>
      </c>
      <c r="K352" s="22">
        <f t="shared" si="51"/>
        <v>0</v>
      </c>
    </row>
    <row r="353" spans="2:11" ht="45" x14ac:dyDescent="0.25">
      <c r="B353" s="49">
        <v>8002040</v>
      </c>
      <c r="C353" s="13" t="s">
        <v>214</v>
      </c>
      <c r="D353" s="13" t="s">
        <v>799</v>
      </c>
      <c r="E353" s="36" t="s">
        <v>71</v>
      </c>
      <c r="F353" s="30" t="s">
        <v>1588</v>
      </c>
      <c r="G353" s="34" t="s">
        <v>1</v>
      </c>
      <c r="H353" s="46">
        <v>1</v>
      </c>
      <c r="I353" s="22"/>
      <c r="J353" s="22">
        <f t="shared" si="49"/>
        <v>0</v>
      </c>
      <c r="K353" s="22">
        <f t="shared" si="51"/>
        <v>0</v>
      </c>
    </row>
    <row r="354" spans="2:11" ht="45" x14ac:dyDescent="0.25">
      <c r="B354" s="49">
        <v>8002041</v>
      </c>
      <c r="C354" s="13" t="s">
        <v>215</v>
      </c>
      <c r="D354" s="13" t="s">
        <v>799</v>
      </c>
      <c r="E354" s="36">
        <v>38092</v>
      </c>
      <c r="F354" s="30" t="s">
        <v>1589</v>
      </c>
      <c r="G354" s="34" t="s">
        <v>1</v>
      </c>
      <c r="H354" s="46">
        <v>1</v>
      </c>
      <c r="I354" s="22"/>
      <c r="J354" s="22">
        <f t="shared" si="49"/>
        <v>0</v>
      </c>
      <c r="K354" s="22">
        <f t="shared" si="51"/>
        <v>0</v>
      </c>
    </row>
    <row r="355" spans="2:11" ht="45" x14ac:dyDescent="0.25">
      <c r="B355" s="49">
        <v>8002042</v>
      </c>
      <c r="C355" s="13" t="s">
        <v>214</v>
      </c>
      <c r="D355" s="13" t="s">
        <v>799</v>
      </c>
      <c r="E355" s="36">
        <v>38096</v>
      </c>
      <c r="F355" s="30" t="s">
        <v>1590</v>
      </c>
      <c r="G355" s="34" t="s">
        <v>1</v>
      </c>
      <c r="H355" s="46">
        <v>1</v>
      </c>
      <c r="I355" s="22"/>
      <c r="J355" s="22">
        <f t="shared" si="49"/>
        <v>0</v>
      </c>
      <c r="K355" s="22">
        <f t="shared" si="51"/>
        <v>0</v>
      </c>
    </row>
    <row r="356" spans="2:11" ht="45" x14ac:dyDescent="0.25">
      <c r="B356" s="49">
        <v>8002043</v>
      </c>
      <c r="C356" s="13" t="s">
        <v>215</v>
      </c>
      <c r="D356" s="13" t="s">
        <v>799</v>
      </c>
      <c r="E356" s="36">
        <v>38091</v>
      </c>
      <c r="F356" s="30" t="s">
        <v>1773</v>
      </c>
      <c r="G356" s="34" t="s">
        <v>1</v>
      </c>
      <c r="H356" s="46">
        <v>4</v>
      </c>
      <c r="I356" s="22"/>
      <c r="J356" s="22">
        <f t="shared" si="49"/>
        <v>0</v>
      </c>
      <c r="K356" s="22">
        <f t="shared" si="51"/>
        <v>0</v>
      </c>
    </row>
    <row r="357" spans="2:11" ht="45" x14ac:dyDescent="0.25">
      <c r="B357" s="49">
        <v>8002044</v>
      </c>
      <c r="C357" s="13" t="s">
        <v>215</v>
      </c>
      <c r="D357" s="13" t="s">
        <v>799</v>
      </c>
      <c r="E357" s="36">
        <v>38095</v>
      </c>
      <c r="F357" s="30" t="s">
        <v>1774</v>
      </c>
      <c r="G357" s="34" t="s">
        <v>1</v>
      </c>
      <c r="H357" s="46">
        <v>4</v>
      </c>
      <c r="I357" s="22"/>
      <c r="J357" s="22">
        <f t="shared" si="49"/>
        <v>0</v>
      </c>
      <c r="K357" s="22">
        <f t="shared" si="51"/>
        <v>0</v>
      </c>
    </row>
    <row r="358" spans="2:11" ht="45" x14ac:dyDescent="0.25">
      <c r="B358" s="49">
        <v>8002045</v>
      </c>
      <c r="C358" s="13" t="s">
        <v>214</v>
      </c>
      <c r="D358" s="13" t="s">
        <v>799</v>
      </c>
      <c r="E358" s="36" t="s">
        <v>73</v>
      </c>
      <c r="F358" s="30" t="s">
        <v>1591</v>
      </c>
      <c r="G358" s="34" t="s">
        <v>1</v>
      </c>
      <c r="H358" s="46">
        <v>4</v>
      </c>
      <c r="I358" s="22"/>
      <c r="J358" s="22">
        <f t="shared" si="49"/>
        <v>0</v>
      </c>
      <c r="K358" s="22">
        <f t="shared" si="51"/>
        <v>0</v>
      </c>
    </row>
    <row r="359" spans="2:11" ht="45" x14ac:dyDescent="0.25">
      <c r="B359" s="49">
        <v>8002046</v>
      </c>
      <c r="C359" s="13" t="s">
        <v>214</v>
      </c>
      <c r="D359" s="13" t="s">
        <v>799</v>
      </c>
      <c r="E359" s="36">
        <v>39771</v>
      </c>
      <c r="F359" s="30" t="s">
        <v>1592</v>
      </c>
      <c r="G359" s="34" t="s">
        <v>1</v>
      </c>
      <c r="H359" s="46">
        <v>25</v>
      </c>
      <c r="I359" s="22"/>
      <c r="J359" s="22">
        <f t="shared" si="49"/>
        <v>0</v>
      </c>
      <c r="K359" s="22">
        <f t="shared" si="51"/>
        <v>0</v>
      </c>
    </row>
    <row r="360" spans="2:11" ht="45" x14ac:dyDescent="0.25">
      <c r="B360" s="49">
        <v>8002047</v>
      </c>
      <c r="C360" s="13" t="s">
        <v>215</v>
      </c>
      <c r="D360" s="13" t="s">
        <v>799</v>
      </c>
      <c r="E360" s="36">
        <v>39996</v>
      </c>
      <c r="F360" s="30" t="s">
        <v>1593</v>
      </c>
      <c r="G360" s="34" t="s">
        <v>1</v>
      </c>
      <c r="H360" s="46">
        <v>120</v>
      </c>
      <c r="I360" s="53"/>
      <c r="J360" s="22">
        <f t="shared" si="49"/>
        <v>0</v>
      </c>
      <c r="K360" s="22">
        <f t="shared" si="51"/>
        <v>0</v>
      </c>
    </row>
    <row r="361" spans="2:11" ht="45" x14ac:dyDescent="0.25">
      <c r="B361" s="49">
        <v>8002048</v>
      </c>
      <c r="C361" s="13" t="s">
        <v>215</v>
      </c>
      <c r="D361" s="13" t="s">
        <v>799</v>
      </c>
      <c r="E361" s="36">
        <v>39997</v>
      </c>
      <c r="F361" s="30" t="s">
        <v>1538</v>
      </c>
      <c r="G361" s="34" t="s">
        <v>1</v>
      </c>
      <c r="H361" s="46">
        <v>800</v>
      </c>
      <c r="I361" s="22"/>
      <c r="J361" s="22">
        <f t="shared" si="49"/>
        <v>0</v>
      </c>
      <c r="K361" s="22">
        <f t="shared" si="51"/>
        <v>0</v>
      </c>
    </row>
    <row r="362" spans="2:11" ht="45" x14ac:dyDescent="0.25">
      <c r="B362" s="49">
        <v>8002049</v>
      </c>
      <c r="C362" s="13" t="s">
        <v>215</v>
      </c>
      <c r="D362" s="13" t="s">
        <v>799</v>
      </c>
      <c r="E362" s="36">
        <v>39208</v>
      </c>
      <c r="F362" s="30" t="s">
        <v>1539</v>
      </c>
      <c r="G362" s="34" t="s">
        <v>1</v>
      </c>
      <c r="H362" s="46">
        <v>800</v>
      </c>
      <c r="I362" s="22"/>
      <c r="J362" s="22">
        <f t="shared" si="49"/>
        <v>0</v>
      </c>
      <c r="K362" s="22">
        <f t="shared" si="51"/>
        <v>0</v>
      </c>
    </row>
    <row r="363" spans="2:11" ht="45" x14ac:dyDescent="0.25">
      <c r="B363" s="49">
        <v>8002050</v>
      </c>
      <c r="C363" s="13" t="s">
        <v>215</v>
      </c>
      <c r="D363" s="13" t="s">
        <v>799</v>
      </c>
      <c r="E363" s="36">
        <v>40552</v>
      </c>
      <c r="F363" s="30" t="s">
        <v>1540</v>
      </c>
      <c r="G363" s="34" t="s">
        <v>1</v>
      </c>
      <c r="H363" s="46">
        <v>800</v>
      </c>
      <c r="I363" s="53"/>
      <c r="J363" s="22">
        <f t="shared" si="49"/>
        <v>0</v>
      </c>
      <c r="K363" s="22">
        <f t="shared" si="51"/>
        <v>0</v>
      </c>
    </row>
    <row r="364" spans="2:11" ht="45" x14ac:dyDescent="0.25">
      <c r="B364" s="49">
        <v>8002051</v>
      </c>
      <c r="C364" s="13" t="s">
        <v>215</v>
      </c>
      <c r="D364" s="13" t="s">
        <v>799</v>
      </c>
      <c r="E364" s="36">
        <v>39210</v>
      </c>
      <c r="F364" s="30" t="s">
        <v>1541</v>
      </c>
      <c r="G364" s="34" t="s">
        <v>1</v>
      </c>
      <c r="H364" s="46">
        <v>800</v>
      </c>
      <c r="I364" s="22"/>
      <c r="J364" s="22">
        <f t="shared" si="49"/>
        <v>0</v>
      </c>
      <c r="K364" s="22">
        <f t="shared" si="51"/>
        <v>0</v>
      </c>
    </row>
    <row r="365" spans="2:11" ht="45" x14ac:dyDescent="0.25">
      <c r="B365" s="49">
        <v>8002052</v>
      </c>
      <c r="C365" s="13" t="s">
        <v>215</v>
      </c>
      <c r="D365" s="13" t="s">
        <v>799</v>
      </c>
      <c r="E365" s="36">
        <v>7583</v>
      </c>
      <c r="F365" s="30" t="s">
        <v>1536</v>
      </c>
      <c r="G365" s="34" t="s">
        <v>1</v>
      </c>
      <c r="H365" s="46">
        <v>300</v>
      </c>
      <c r="I365" s="22"/>
      <c r="J365" s="22">
        <f t="shared" si="49"/>
        <v>0</v>
      </c>
      <c r="K365" s="22">
        <f t="shared" si="51"/>
        <v>0</v>
      </c>
    </row>
    <row r="366" spans="2:11" ht="45" x14ac:dyDescent="0.25">
      <c r="B366" s="49">
        <v>8002053</v>
      </c>
      <c r="C366" s="13" t="s">
        <v>215</v>
      </c>
      <c r="D366" s="13" t="s">
        <v>799</v>
      </c>
      <c r="E366" s="36">
        <v>4376</v>
      </c>
      <c r="F366" s="30" t="s">
        <v>1537</v>
      </c>
      <c r="G366" s="34" t="s">
        <v>1</v>
      </c>
      <c r="H366" s="46">
        <v>300</v>
      </c>
      <c r="I366" s="22"/>
      <c r="J366" s="22">
        <f t="shared" si="49"/>
        <v>0</v>
      </c>
      <c r="K366" s="22">
        <f t="shared" si="51"/>
        <v>0</v>
      </c>
    </row>
    <row r="367" spans="2:11" ht="45" x14ac:dyDescent="0.25">
      <c r="B367" s="49">
        <v>8002054</v>
      </c>
      <c r="C367" s="13" t="s">
        <v>215</v>
      </c>
      <c r="D367" s="13" t="s">
        <v>799</v>
      </c>
      <c r="E367" s="36">
        <v>414</v>
      </c>
      <c r="F367" s="30" t="s">
        <v>1594</v>
      </c>
      <c r="G367" s="34" t="s">
        <v>1</v>
      </c>
      <c r="H367" s="46">
        <v>15</v>
      </c>
      <c r="I367" s="53"/>
      <c r="J367" s="22">
        <f t="shared" si="49"/>
        <v>0</v>
      </c>
      <c r="K367" s="22">
        <f t="shared" si="51"/>
        <v>0</v>
      </c>
    </row>
    <row r="368" spans="2:11" ht="45" x14ac:dyDescent="0.25">
      <c r="B368" s="49">
        <v>8002055</v>
      </c>
      <c r="C368" s="13" t="s">
        <v>215</v>
      </c>
      <c r="D368" s="13" t="s">
        <v>799</v>
      </c>
      <c r="E368" s="36">
        <v>408</v>
      </c>
      <c r="F368" s="30" t="s">
        <v>1595</v>
      </c>
      <c r="G368" s="34" t="s">
        <v>1</v>
      </c>
      <c r="H368" s="46">
        <v>8</v>
      </c>
      <c r="I368" s="53"/>
      <c r="J368" s="22">
        <f t="shared" si="49"/>
        <v>0</v>
      </c>
      <c r="K368" s="22">
        <f t="shared" si="51"/>
        <v>0</v>
      </c>
    </row>
    <row r="369" spans="2:11" ht="45" x14ac:dyDescent="0.25">
      <c r="B369" s="49">
        <v>8002056</v>
      </c>
      <c r="C369" s="13" t="s">
        <v>215</v>
      </c>
      <c r="D369" s="13" t="s">
        <v>799</v>
      </c>
      <c r="E369" s="36">
        <v>34622</v>
      </c>
      <c r="F369" s="30" t="s">
        <v>1596</v>
      </c>
      <c r="G369" s="34" t="s">
        <v>2</v>
      </c>
      <c r="H369" s="46">
        <v>45</v>
      </c>
      <c r="I369" s="22"/>
      <c r="J369" s="22">
        <f t="shared" si="49"/>
        <v>0</v>
      </c>
      <c r="K369" s="22">
        <f t="shared" si="51"/>
        <v>0</v>
      </c>
    </row>
    <row r="370" spans="2:11" ht="45" x14ac:dyDescent="0.25">
      <c r="B370" s="49">
        <v>8002057</v>
      </c>
      <c r="C370" s="13" t="s">
        <v>215</v>
      </c>
      <c r="D370" s="13" t="s">
        <v>799</v>
      </c>
      <c r="E370" s="36">
        <v>11963</v>
      </c>
      <c r="F370" s="30" t="s">
        <v>1597</v>
      </c>
      <c r="G370" s="34" t="s">
        <v>1</v>
      </c>
      <c r="H370" s="46">
        <v>900</v>
      </c>
      <c r="I370" s="22"/>
      <c r="J370" s="22">
        <f t="shared" si="49"/>
        <v>0</v>
      </c>
      <c r="K370" s="22">
        <f t="shared" si="51"/>
        <v>0</v>
      </c>
    </row>
    <row r="371" spans="2:11" ht="45" x14ac:dyDescent="0.25">
      <c r="B371" s="49">
        <v>8002058</v>
      </c>
      <c r="C371" s="13" t="s">
        <v>214</v>
      </c>
      <c r="D371" s="13" t="s">
        <v>799</v>
      </c>
      <c r="E371" s="36" t="s">
        <v>65</v>
      </c>
      <c r="F371" s="30" t="s">
        <v>1598</v>
      </c>
      <c r="G371" s="34" t="s">
        <v>2</v>
      </c>
      <c r="H371" s="46">
        <v>1500</v>
      </c>
      <c r="I371" s="22"/>
      <c r="J371" s="22">
        <f t="shared" si="49"/>
        <v>0</v>
      </c>
      <c r="K371" s="22">
        <f t="shared" si="51"/>
        <v>0</v>
      </c>
    </row>
    <row r="372" spans="2:11" ht="45" x14ac:dyDescent="0.25">
      <c r="B372" s="49">
        <v>8002059</v>
      </c>
      <c r="C372" s="13" t="s">
        <v>214</v>
      </c>
      <c r="D372" s="13" t="s">
        <v>799</v>
      </c>
      <c r="E372" s="36" t="s">
        <v>65</v>
      </c>
      <c r="F372" s="30" t="s">
        <v>1599</v>
      </c>
      <c r="G372" s="34" t="s">
        <v>2</v>
      </c>
      <c r="H372" s="46">
        <v>1500</v>
      </c>
      <c r="I372" s="22"/>
      <c r="J372" s="22">
        <f t="shared" si="49"/>
        <v>0</v>
      </c>
      <c r="K372" s="22">
        <f t="shared" si="51"/>
        <v>0</v>
      </c>
    </row>
    <row r="373" spans="2:11" ht="45" x14ac:dyDescent="0.25">
      <c r="B373" s="49">
        <v>8002060</v>
      </c>
      <c r="C373" s="13" t="s">
        <v>214</v>
      </c>
      <c r="D373" s="13" t="s">
        <v>799</v>
      </c>
      <c r="E373" s="36" t="s">
        <v>65</v>
      </c>
      <c r="F373" s="30" t="s">
        <v>1600</v>
      </c>
      <c r="G373" s="34" t="s">
        <v>2</v>
      </c>
      <c r="H373" s="46">
        <v>900</v>
      </c>
      <c r="I373" s="22"/>
      <c r="J373" s="22">
        <f t="shared" si="49"/>
        <v>0</v>
      </c>
      <c r="K373" s="22">
        <f t="shared" si="51"/>
        <v>0</v>
      </c>
    </row>
    <row r="374" spans="2:11" ht="45" x14ac:dyDescent="0.25">
      <c r="B374" s="49">
        <v>8002061</v>
      </c>
      <c r="C374" s="13" t="s">
        <v>214</v>
      </c>
      <c r="D374" s="13" t="s">
        <v>799</v>
      </c>
      <c r="E374" s="36" t="s">
        <v>65</v>
      </c>
      <c r="F374" s="30" t="s">
        <v>1601</v>
      </c>
      <c r="G374" s="34" t="s">
        <v>2</v>
      </c>
      <c r="H374" s="46">
        <v>400</v>
      </c>
      <c r="I374" s="22"/>
      <c r="J374" s="22">
        <f t="shared" si="49"/>
        <v>0</v>
      </c>
      <c r="K374" s="22">
        <f t="shared" si="51"/>
        <v>0</v>
      </c>
    </row>
    <row r="375" spans="2:11" ht="45" x14ac:dyDescent="0.25">
      <c r="B375" s="49">
        <v>8002062</v>
      </c>
      <c r="C375" s="13" t="s">
        <v>214</v>
      </c>
      <c r="D375" s="13" t="s">
        <v>799</v>
      </c>
      <c r="E375" s="36" t="s">
        <v>65</v>
      </c>
      <c r="F375" s="30" t="s">
        <v>1602</v>
      </c>
      <c r="G375" s="34" t="s">
        <v>2</v>
      </c>
      <c r="H375" s="46">
        <v>200</v>
      </c>
      <c r="I375" s="22"/>
      <c r="J375" s="22">
        <f t="shared" si="49"/>
        <v>0</v>
      </c>
      <c r="K375" s="22">
        <f t="shared" si="51"/>
        <v>0</v>
      </c>
    </row>
    <row r="376" spans="2:11" ht="45" x14ac:dyDescent="0.25">
      <c r="B376" s="49">
        <v>8002063</v>
      </c>
      <c r="C376" s="13" t="s">
        <v>214</v>
      </c>
      <c r="D376" s="13" t="s">
        <v>799</v>
      </c>
      <c r="E376" s="36" t="s">
        <v>65</v>
      </c>
      <c r="F376" s="30" t="s">
        <v>1603</v>
      </c>
      <c r="G376" s="34" t="s">
        <v>2</v>
      </c>
      <c r="H376" s="46">
        <v>400</v>
      </c>
      <c r="I376" s="22"/>
      <c r="J376" s="22">
        <f t="shared" si="49"/>
        <v>0</v>
      </c>
      <c r="K376" s="22">
        <f t="shared" si="51"/>
        <v>0</v>
      </c>
    </row>
    <row r="377" spans="2:11" ht="45" x14ac:dyDescent="0.25">
      <c r="B377" s="49">
        <v>8002064</v>
      </c>
      <c r="C377" s="13" t="s">
        <v>214</v>
      </c>
      <c r="D377" s="13" t="s">
        <v>799</v>
      </c>
      <c r="E377" s="36" t="s">
        <v>66</v>
      </c>
      <c r="F377" s="30" t="s">
        <v>1775</v>
      </c>
      <c r="G377" s="34" t="s">
        <v>2</v>
      </c>
      <c r="H377" s="46">
        <v>800</v>
      </c>
      <c r="I377" s="22"/>
      <c r="J377" s="22">
        <f t="shared" si="49"/>
        <v>0</v>
      </c>
      <c r="K377" s="22">
        <f t="shared" si="51"/>
        <v>0</v>
      </c>
    </row>
    <row r="378" spans="2:11" ht="45" x14ac:dyDescent="0.25">
      <c r="B378" s="49">
        <v>8002065</v>
      </c>
      <c r="C378" s="13" t="s">
        <v>214</v>
      </c>
      <c r="D378" s="13" t="s">
        <v>799</v>
      </c>
      <c r="E378" s="36" t="s">
        <v>67</v>
      </c>
      <c r="F378" s="30" t="s">
        <v>1776</v>
      </c>
      <c r="G378" s="34" t="s">
        <v>2</v>
      </c>
      <c r="H378" s="46">
        <v>400</v>
      </c>
      <c r="I378" s="22"/>
      <c r="J378" s="22">
        <f t="shared" ref="J378:J405" si="52">(I378*H378)</f>
        <v>0</v>
      </c>
      <c r="K378" s="22">
        <f t="shared" ref="K378:K409" si="53">(J378*$Q$1)</f>
        <v>0</v>
      </c>
    </row>
    <row r="379" spans="2:11" ht="45" x14ac:dyDescent="0.25">
      <c r="B379" s="49">
        <v>8002066</v>
      </c>
      <c r="C379" s="13" t="s">
        <v>214</v>
      </c>
      <c r="D379" s="13" t="s">
        <v>799</v>
      </c>
      <c r="E379" s="36" t="s">
        <v>99</v>
      </c>
      <c r="F379" s="30" t="s">
        <v>1604</v>
      </c>
      <c r="G379" s="34" t="s">
        <v>1</v>
      </c>
      <c r="H379" s="46">
        <v>42</v>
      </c>
      <c r="I379" s="22"/>
      <c r="J379" s="22">
        <f t="shared" si="52"/>
        <v>0</v>
      </c>
      <c r="K379" s="22">
        <f t="shared" si="53"/>
        <v>0</v>
      </c>
    </row>
    <row r="380" spans="2:11" ht="45" x14ac:dyDescent="0.25">
      <c r="B380" s="49">
        <v>8002067</v>
      </c>
      <c r="C380" s="13" t="s">
        <v>215</v>
      </c>
      <c r="D380" s="13" t="s">
        <v>799</v>
      </c>
      <c r="E380" s="36">
        <v>11863</v>
      </c>
      <c r="F380" s="52" t="s">
        <v>1605</v>
      </c>
      <c r="G380" s="34" t="s">
        <v>1</v>
      </c>
      <c r="H380" s="46">
        <v>300</v>
      </c>
      <c r="I380" s="22"/>
      <c r="J380" s="22">
        <f t="shared" si="52"/>
        <v>0</v>
      </c>
      <c r="K380" s="22">
        <f t="shared" si="53"/>
        <v>0</v>
      </c>
    </row>
    <row r="381" spans="2:11" ht="150" x14ac:dyDescent="0.25">
      <c r="B381" s="49">
        <v>8002068</v>
      </c>
      <c r="C381" s="13" t="s">
        <v>214</v>
      </c>
      <c r="D381" s="13" t="s">
        <v>797</v>
      </c>
      <c r="E381" s="36" t="s">
        <v>3000</v>
      </c>
      <c r="F381" s="30" t="s">
        <v>1985</v>
      </c>
      <c r="G381" s="34" t="s">
        <v>1</v>
      </c>
      <c r="H381" s="46">
        <v>1</v>
      </c>
      <c r="I381" s="22"/>
      <c r="J381" s="22">
        <f t="shared" si="52"/>
        <v>0</v>
      </c>
      <c r="K381" s="22">
        <f t="shared" si="53"/>
        <v>0</v>
      </c>
    </row>
    <row r="382" spans="2:11" ht="45" x14ac:dyDescent="0.25">
      <c r="B382" s="49">
        <v>8002069</v>
      </c>
      <c r="C382" s="13" t="s">
        <v>214</v>
      </c>
      <c r="D382" s="13" t="s">
        <v>799</v>
      </c>
      <c r="E382" s="36" t="s">
        <v>82</v>
      </c>
      <c r="F382" s="30" t="s">
        <v>1777</v>
      </c>
      <c r="G382" s="34" t="s">
        <v>2</v>
      </c>
      <c r="H382" s="46">
        <v>90</v>
      </c>
      <c r="I382" s="22"/>
      <c r="J382" s="22">
        <f t="shared" si="52"/>
        <v>0</v>
      </c>
      <c r="K382" s="22">
        <f t="shared" si="53"/>
        <v>0</v>
      </c>
    </row>
    <row r="383" spans="2:11" ht="45" x14ac:dyDescent="0.25">
      <c r="B383" s="49">
        <v>8002070</v>
      </c>
      <c r="C383" s="13" t="s">
        <v>215</v>
      </c>
      <c r="D383" s="13" t="s">
        <v>799</v>
      </c>
      <c r="E383" s="36">
        <v>11859</v>
      </c>
      <c r="F383" s="30" t="s">
        <v>1778</v>
      </c>
      <c r="G383" s="34" t="s">
        <v>1</v>
      </c>
      <c r="H383" s="46">
        <v>16</v>
      </c>
      <c r="I383" s="22"/>
      <c r="J383" s="22">
        <f t="shared" si="52"/>
        <v>0</v>
      </c>
      <c r="K383" s="22">
        <f t="shared" si="53"/>
        <v>0</v>
      </c>
    </row>
    <row r="384" spans="2:11" ht="45" x14ac:dyDescent="0.25">
      <c r="B384" s="49">
        <v>8002071</v>
      </c>
      <c r="C384" s="13" t="s">
        <v>215</v>
      </c>
      <c r="D384" s="13" t="s">
        <v>799</v>
      </c>
      <c r="E384" s="36">
        <v>11859</v>
      </c>
      <c r="F384" s="30" t="s">
        <v>1779</v>
      </c>
      <c r="G384" s="34" t="s">
        <v>1</v>
      </c>
      <c r="H384" s="46">
        <v>16</v>
      </c>
      <c r="I384" s="22"/>
      <c r="J384" s="22">
        <f t="shared" si="52"/>
        <v>0</v>
      </c>
      <c r="K384" s="22">
        <f t="shared" si="53"/>
        <v>0</v>
      </c>
    </row>
    <row r="385" spans="2:11" ht="150" x14ac:dyDescent="0.25">
      <c r="B385" s="49">
        <v>8002072</v>
      </c>
      <c r="C385" s="13" t="s">
        <v>214</v>
      </c>
      <c r="D385" s="13" t="s">
        <v>797</v>
      </c>
      <c r="E385" s="36" t="s">
        <v>3001</v>
      </c>
      <c r="F385" s="30" t="s">
        <v>1986</v>
      </c>
      <c r="G385" s="34" t="s">
        <v>1</v>
      </c>
      <c r="H385" s="46">
        <v>1</v>
      </c>
      <c r="I385" s="22"/>
      <c r="J385" s="22">
        <f t="shared" si="52"/>
        <v>0</v>
      </c>
      <c r="K385" s="22">
        <f t="shared" si="53"/>
        <v>0</v>
      </c>
    </row>
    <row r="386" spans="2:11" ht="45" x14ac:dyDescent="0.25">
      <c r="B386" s="49">
        <v>8002073</v>
      </c>
      <c r="C386" s="13" t="s">
        <v>214</v>
      </c>
      <c r="D386" s="13" t="s">
        <v>799</v>
      </c>
      <c r="E386" s="36" t="s">
        <v>81</v>
      </c>
      <c r="F386" s="30" t="s">
        <v>1673</v>
      </c>
      <c r="G386" s="34" t="s">
        <v>2</v>
      </c>
      <c r="H386" s="46">
        <v>90</v>
      </c>
      <c r="I386" s="22"/>
      <c r="J386" s="22">
        <f t="shared" si="52"/>
        <v>0</v>
      </c>
      <c r="K386" s="22">
        <f t="shared" si="53"/>
        <v>0</v>
      </c>
    </row>
    <row r="387" spans="2:11" ht="45" x14ac:dyDescent="0.25">
      <c r="B387" s="49">
        <v>8002074</v>
      </c>
      <c r="C387" s="13" t="s">
        <v>214</v>
      </c>
      <c r="D387" s="13" t="s">
        <v>799</v>
      </c>
      <c r="E387" s="36" t="s">
        <v>79</v>
      </c>
      <c r="F387" s="30" t="s">
        <v>1674</v>
      </c>
      <c r="G387" s="34" t="s">
        <v>2</v>
      </c>
      <c r="H387" s="46">
        <v>30</v>
      </c>
      <c r="I387" s="22"/>
      <c r="J387" s="22">
        <f t="shared" si="52"/>
        <v>0</v>
      </c>
      <c r="K387" s="22">
        <f t="shared" si="53"/>
        <v>0</v>
      </c>
    </row>
    <row r="388" spans="2:11" ht="45" x14ac:dyDescent="0.25">
      <c r="B388" s="49">
        <v>8002075</v>
      </c>
      <c r="C388" s="13" t="s">
        <v>215</v>
      </c>
      <c r="D388" s="13" t="s">
        <v>799</v>
      </c>
      <c r="E388" s="36">
        <v>11859</v>
      </c>
      <c r="F388" s="30" t="s">
        <v>1675</v>
      </c>
      <c r="G388" s="34" t="s">
        <v>1</v>
      </c>
      <c r="H388" s="46">
        <v>8</v>
      </c>
      <c r="I388" s="22"/>
      <c r="J388" s="22">
        <f t="shared" si="52"/>
        <v>0</v>
      </c>
      <c r="K388" s="22">
        <f t="shared" si="53"/>
        <v>0</v>
      </c>
    </row>
    <row r="389" spans="2:11" ht="45" x14ac:dyDescent="0.25">
      <c r="B389" s="49">
        <v>8002076</v>
      </c>
      <c r="C389" s="13" t="s">
        <v>215</v>
      </c>
      <c r="D389" s="13" t="s">
        <v>799</v>
      </c>
      <c r="E389" s="36">
        <v>11859</v>
      </c>
      <c r="F389" s="30" t="s">
        <v>1676</v>
      </c>
      <c r="G389" s="34" t="s">
        <v>1</v>
      </c>
      <c r="H389" s="46">
        <v>8</v>
      </c>
      <c r="I389" s="22"/>
      <c r="J389" s="22">
        <f t="shared" si="52"/>
        <v>0</v>
      </c>
      <c r="K389" s="22">
        <f t="shared" si="53"/>
        <v>0</v>
      </c>
    </row>
    <row r="390" spans="2:11" ht="45" x14ac:dyDescent="0.25">
      <c r="B390" s="49">
        <v>8002077</v>
      </c>
      <c r="C390" s="13" t="s">
        <v>215</v>
      </c>
      <c r="D390" s="13" t="s">
        <v>799</v>
      </c>
      <c r="E390" s="36">
        <v>11864</v>
      </c>
      <c r="F390" s="30" t="s">
        <v>1677</v>
      </c>
      <c r="G390" s="34" t="s">
        <v>1</v>
      </c>
      <c r="H390" s="46">
        <v>8</v>
      </c>
      <c r="I390" s="22"/>
      <c r="J390" s="22">
        <f t="shared" si="52"/>
        <v>0</v>
      </c>
      <c r="K390" s="22">
        <f t="shared" si="53"/>
        <v>0</v>
      </c>
    </row>
    <row r="391" spans="2:11" ht="45" x14ac:dyDescent="0.25">
      <c r="B391" s="49">
        <v>8002078</v>
      </c>
      <c r="C391" s="13" t="s">
        <v>215</v>
      </c>
      <c r="D391" s="13" t="s">
        <v>799</v>
      </c>
      <c r="E391" s="36">
        <v>11864</v>
      </c>
      <c r="F391" s="30" t="s">
        <v>1678</v>
      </c>
      <c r="G391" s="34" t="s">
        <v>1</v>
      </c>
      <c r="H391" s="46">
        <v>8</v>
      </c>
      <c r="I391" s="22"/>
      <c r="J391" s="22">
        <f t="shared" si="52"/>
        <v>0</v>
      </c>
      <c r="K391" s="22">
        <f t="shared" si="53"/>
        <v>0</v>
      </c>
    </row>
    <row r="392" spans="2:11" ht="150" x14ac:dyDescent="0.25">
      <c r="B392" s="49">
        <v>8002079</v>
      </c>
      <c r="C392" s="13" t="s">
        <v>214</v>
      </c>
      <c r="D392" s="13" t="s">
        <v>797</v>
      </c>
      <c r="E392" s="36" t="s">
        <v>3002</v>
      </c>
      <c r="F392" s="30" t="s">
        <v>1987</v>
      </c>
      <c r="G392" s="34" t="s">
        <v>1</v>
      </c>
      <c r="H392" s="46">
        <v>1</v>
      </c>
      <c r="I392" s="22"/>
      <c r="J392" s="22">
        <f t="shared" si="52"/>
        <v>0</v>
      </c>
      <c r="K392" s="22">
        <f t="shared" si="53"/>
        <v>0</v>
      </c>
    </row>
    <row r="393" spans="2:11" ht="45" x14ac:dyDescent="0.25">
      <c r="B393" s="49">
        <v>8002080</v>
      </c>
      <c r="C393" s="13" t="s">
        <v>214</v>
      </c>
      <c r="D393" s="13" t="s">
        <v>799</v>
      </c>
      <c r="E393" s="36" t="s">
        <v>81</v>
      </c>
      <c r="F393" s="30" t="s">
        <v>1673</v>
      </c>
      <c r="G393" s="34" t="s">
        <v>2</v>
      </c>
      <c r="H393" s="46">
        <v>72</v>
      </c>
      <c r="I393" s="22"/>
      <c r="J393" s="22">
        <f t="shared" si="52"/>
        <v>0</v>
      </c>
      <c r="K393" s="22">
        <f t="shared" si="53"/>
        <v>0</v>
      </c>
    </row>
    <row r="394" spans="2:11" ht="45" x14ac:dyDescent="0.25">
      <c r="B394" s="49">
        <v>8002081</v>
      </c>
      <c r="C394" s="13" t="s">
        <v>214</v>
      </c>
      <c r="D394" s="13" t="s">
        <v>799</v>
      </c>
      <c r="E394" s="36" t="s">
        <v>79</v>
      </c>
      <c r="F394" s="30" t="s">
        <v>1674</v>
      </c>
      <c r="G394" s="34" t="s">
        <v>2</v>
      </c>
      <c r="H394" s="46">
        <v>24</v>
      </c>
      <c r="I394" s="22"/>
      <c r="J394" s="22">
        <f t="shared" si="52"/>
        <v>0</v>
      </c>
      <c r="K394" s="22">
        <f t="shared" si="53"/>
        <v>0</v>
      </c>
    </row>
    <row r="395" spans="2:11" ht="45" x14ac:dyDescent="0.25">
      <c r="B395" s="49">
        <v>8002082</v>
      </c>
      <c r="C395" s="13" t="s">
        <v>215</v>
      </c>
      <c r="D395" s="13" t="s">
        <v>799</v>
      </c>
      <c r="E395" s="36">
        <v>11859</v>
      </c>
      <c r="F395" s="30" t="s">
        <v>1675</v>
      </c>
      <c r="G395" s="34" t="s">
        <v>1</v>
      </c>
      <c r="H395" s="46">
        <v>8</v>
      </c>
      <c r="I395" s="22"/>
      <c r="J395" s="22">
        <f t="shared" si="52"/>
        <v>0</v>
      </c>
      <c r="K395" s="22">
        <f t="shared" si="53"/>
        <v>0</v>
      </c>
    </row>
    <row r="396" spans="2:11" ht="45" x14ac:dyDescent="0.25">
      <c r="B396" s="49">
        <v>8002083</v>
      </c>
      <c r="C396" s="13" t="s">
        <v>215</v>
      </c>
      <c r="D396" s="13" t="s">
        <v>799</v>
      </c>
      <c r="E396" s="36">
        <v>11859</v>
      </c>
      <c r="F396" s="30" t="s">
        <v>1676</v>
      </c>
      <c r="G396" s="34" t="s">
        <v>1</v>
      </c>
      <c r="H396" s="46">
        <v>8</v>
      </c>
      <c r="I396" s="22"/>
      <c r="J396" s="22">
        <f t="shared" si="52"/>
        <v>0</v>
      </c>
      <c r="K396" s="22">
        <f t="shared" si="53"/>
        <v>0</v>
      </c>
    </row>
    <row r="397" spans="2:11" ht="45" x14ac:dyDescent="0.25">
      <c r="B397" s="49">
        <v>8002084</v>
      </c>
      <c r="C397" s="13" t="s">
        <v>215</v>
      </c>
      <c r="D397" s="13" t="s">
        <v>799</v>
      </c>
      <c r="E397" s="36">
        <v>11864</v>
      </c>
      <c r="F397" s="30" t="s">
        <v>1677</v>
      </c>
      <c r="G397" s="13" t="s">
        <v>1</v>
      </c>
      <c r="H397" s="46">
        <v>8</v>
      </c>
      <c r="I397" s="22"/>
      <c r="J397" s="22">
        <f t="shared" si="52"/>
        <v>0</v>
      </c>
      <c r="K397" s="22">
        <f t="shared" si="53"/>
        <v>0</v>
      </c>
    </row>
    <row r="398" spans="2:11" ht="45" x14ac:dyDescent="0.25">
      <c r="B398" s="49">
        <v>8002085</v>
      </c>
      <c r="C398" s="13" t="s">
        <v>215</v>
      </c>
      <c r="D398" s="13" t="s">
        <v>799</v>
      </c>
      <c r="E398" s="36">
        <v>11864</v>
      </c>
      <c r="F398" s="30" t="s">
        <v>1678</v>
      </c>
      <c r="G398" s="34" t="s">
        <v>1</v>
      </c>
      <c r="H398" s="46">
        <v>8</v>
      </c>
      <c r="I398" s="22"/>
      <c r="J398" s="22">
        <f t="shared" si="52"/>
        <v>0</v>
      </c>
      <c r="K398" s="22">
        <f t="shared" si="53"/>
        <v>0</v>
      </c>
    </row>
    <row r="399" spans="2:11" ht="150" x14ac:dyDescent="0.25">
      <c r="B399" s="49">
        <v>8002086</v>
      </c>
      <c r="C399" s="13" t="s">
        <v>214</v>
      </c>
      <c r="D399" s="13" t="s">
        <v>797</v>
      </c>
      <c r="E399" s="36" t="s">
        <v>3003</v>
      </c>
      <c r="F399" s="30" t="s">
        <v>1971</v>
      </c>
      <c r="G399" s="34" t="s">
        <v>1</v>
      </c>
      <c r="H399" s="46">
        <v>1</v>
      </c>
      <c r="I399" s="22"/>
      <c r="J399" s="22">
        <f t="shared" si="52"/>
        <v>0</v>
      </c>
      <c r="K399" s="22">
        <f t="shared" si="53"/>
        <v>0</v>
      </c>
    </row>
    <row r="400" spans="2:11" ht="45" x14ac:dyDescent="0.25">
      <c r="B400" s="49">
        <v>8002087</v>
      </c>
      <c r="C400" s="13" t="s">
        <v>214</v>
      </c>
      <c r="D400" s="13" t="s">
        <v>799</v>
      </c>
      <c r="E400" s="36" t="s">
        <v>68</v>
      </c>
      <c r="F400" s="30" t="s">
        <v>1664</v>
      </c>
      <c r="G400" s="34" t="s">
        <v>2</v>
      </c>
      <c r="H400" s="46">
        <v>100</v>
      </c>
      <c r="I400" s="22"/>
      <c r="J400" s="22">
        <f t="shared" si="52"/>
        <v>0</v>
      </c>
      <c r="K400" s="22">
        <f t="shared" si="53"/>
        <v>0</v>
      </c>
    </row>
    <row r="401" spans="2:14" ht="45" x14ac:dyDescent="0.25">
      <c r="B401" s="49">
        <v>8002088</v>
      </c>
      <c r="C401" s="13" t="s">
        <v>215</v>
      </c>
      <c r="D401" s="13" t="s">
        <v>799</v>
      </c>
      <c r="E401" s="36">
        <v>1599</v>
      </c>
      <c r="F401" s="30" t="s">
        <v>1607</v>
      </c>
      <c r="G401" s="34" t="s">
        <v>1</v>
      </c>
      <c r="H401" s="46">
        <v>8</v>
      </c>
      <c r="I401" s="22"/>
      <c r="J401" s="22">
        <f t="shared" si="52"/>
        <v>0</v>
      </c>
      <c r="K401" s="22">
        <f t="shared" si="53"/>
        <v>0</v>
      </c>
    </row>
    <row r="402" spans="2:14" ht="45" x14ac:dyDescent="0.25">
      <c r="B402" s="49">
        <v>8002089</v>
      </c>
      <c r="C402" s="13" t="s">
        <v>215</v>
      </c>
      <c r="D402" s="13" t="s">
        <v>799</v>
      </c>
      <c r="E402" s="36">
        <v>1599</v>
      </c>
      <c r="F402" s="30" t="s">
        <v>1608</v>
      </c>
      <c r="G402" s="34" t="s">
        <v>1</v>
      </c>
      <c r="H402" s="46">
        <v>8</v>
      </c>
      <c r="I402" s="22"/>
      <c r="J402" s="22">
        <f t="shared" si="52"/>
        <v>0</v>
      </c>
      <c r="K402" s="22">
        <f t="shared" si="53"/>
        <v>0</v>
      </c>
    </row>
    <row r="403" spans="2:14" ht="45" x14ac:dyDescent="0.25">
      <c r="B403" s="49">
        <v>8002090</v>
      </c>
      <c r="C403" s="13" t="s">
        <v>215</v>
      </c>
      <c r="D403" s="13" t="s">
        <v>799</v>
      </c>
      <c r="E403" s="36">
        <v>12732</v>
      </c>
      <c r="F403" s="30" t="s">
        <v>1528</v>
      </c>
      <c r="G403" s="34" t="s">
        <v>1</v>
      </c>
      <c r="H403" s="46">
        <v>5</v>
      </c>
      <c r="I403" s="22"/>
      <c r="J403" s="22">
        <f t="shared" si="52"/>
        <v>0</v>
      </c>
      <c r="K403" s="22">
        <f t="shared" si="53"/>
        <v>0</v>
      </c>
    </row>
    <row r="404" spans="2:14" ht="45" x14ac:dyDescent="0.25">
      <c r="B404" s="49">
        <v>8002091</v>
      </c>
      <c r="C404" s="13" t="s">
        <v>215</v>
      </c>
      <c r="D404" s="13" t="s">
        <v>799</v>
      </c>
      <c r="E404" s="36">
        <v>20111</v>
      </c>
      <c r="F404" s="30" t="s">
        <v>1529</v>
      </c>
      <c r="G404" s="34" t="s">
        <v>1</v>
      </c>
      <c r="H404" s="46">
        <v>15</v>
      </c>
      <c r="I404" s="22"/>
      <c r="J404" s="22">
        <f t="shared" si="52"/>
        <v>0</v>
      </c>
      <c r="K404" s="22">
        <f t="shared" si="53"/>
        <v>0</v>
      </c>
    </row>
    <row r="405" spans="2:14" ht="45" x14ac:dyDescent="0.25">
      <c r="B405" s="49">
        <v>8002092</v>
      </c>
      <c r="C405" s="13" t="s">
        <v>215</v>
      </c>
      <c r="D405" s="13" t="s">
        <v>797</v>
      </c>
      <c r="E405" s="36" t="s">
        <v>3004</v>
      </c>
      <c r="F405" s="30" t="s">
        <v>1620</v>
      </c>
      <c r="G405" s="34" t="s">
        <v>1</v>
      </c>
      <c r="H405" s="46">
        <v>2</v>
      </c>
      <c r="I405" s="22"/>
      <c r="J405" s="22">
        <f t="shared" si="52"/>
        <v>0</v>
      </c>
      <c r="K405" s="22">
        <f t="shared" si="53"/>
        <v>0</v>
      </c>
    </row>
    <row r="406" spans="2:14" ht="47.25" x14ac:dyDescent="0.25">
      <c r="B406" s="33">
        <v>8003</v>
      </c>
      <c r="C406" s="15"/>
      <c r="D406" s="15"/>
      <c r="E406" s="36"/>
      <c r="F406" s="14" t="s">
        <v>1621</v>
      </c>
      <c r="G406" s="15"/>
      <c r="H406" s="45"/>
      <c r="I406" s="23"/>
      <c r="J406" s="23">
        <f>SUM(J407:J502)</f>
        <v>0</v>
      </c>
      <c r="K406" s="23">
        <f>SUM(K407:K502)</f>
        <v>0</v>
      </c>
      <c r="M406" s="5"/>
      <c r="N406" s="43"/>
    </row>
    <row r="407" spans="2:14" ht="45" x14ac:dyDescent="0.25">
      <c r="B407" s="49">
        <v>8003001</v>
      </c>
      <c r="C407" s="13" t="s">
        <v>214</v>
      </c>
      <c r="D407" s="13" t="s">
        <v>797</v>
      </c>
      <c r="E407" s="36" t="s">
        <v>3005</v>
      </c>
      <c r="F407" s="30" t="s">
        <v>1780</v>
      </c>
      <c r="G407" s="34" t="s">
        <v>1</v>
      </c>
      <c r="H407" s="46">
        <v>33</v>
      </c>
      <c r="I407" s="22"/>
      <c r="J407" s="22">
        <f t="shared" ref="J407:J470" si="54">(I407*H407)</f>
        <v>0</v>
      </c>
      <c r="K407" s="22">
        <f t="shared" ref="K407:K438" si="55">(J407*$Q$1)</f>
        <v>0</v>
      </c>
    </row>
    <row r="408" spans="2:14" ht="60" x14ac:dyDescent="0.25">
      <c r="B408" s="49">
        <v>8003002</v>
      </c>
      <c r="C408" s="13" t="s">
        <v>214</v>
      </c>
      <c r="D408" s="13" t="s">
        <v>797</v>
      </c>
      <c r="E408" s="36" t="s">
        <v>3006</v>
      </c>
      <c r="F408" s="30" t="s">
        <v>1781</v>
      </c>
      <c r="G408" s="34" t="s">
        <v>1</v>
      </c>
      <c r="H408" s="46">
        <v>7</v>
      </c>
      <c r="I408" s="22"/>
      <c r="J408" s="22">
        <f t="shared" si="54"/>
        <v>0</v>
      </c>
      <c r="K408" s="22">
        <f t="shared" si="55"/>
        <v>0</v>
      </c>
    </row>
    <row r="409" spans="2:14" ht="60" x14ac:dyDescent="0.25">
      <c r="B409" s="49">
        <v>8003003</v>
      </c>
      <c r="C409" s="13" t="s">
        <v>215</v>
      </c>
      <c r="D409" s="13" t="s">
        <v>797</v>
      </c>
      <c r="E409" s="36" t="s">
        <v>3007</v>
      </c>
      <c r="F409" s="30" t="s">
        <v>1782</v>
      </c>
      <c r="G409" s="34" t="s">
        <v>1</v>
      </c>
      <c r="H409" s="46">
        <v>40</v>
      </c>
      <c r="I409" s="22"/>
      <c r="J409" s="22">
        <f t="shared" si="54"/>
        <v>0</v>
      </c>
      <c r="K409" s="22">
        <f t="shared" si="55"/>
        <v>0</v>
      </c>
    </row>
    <row r="410" spans="2:14" ht="45" x14ac:dyDescent="0.25">
      <c r="B410" s="49">
        <v>8003004</v>
      </c>
      <c r="C410" s="13" t="s">
        <v>215</v>
      </c>
      <c r="D410" s="13" t="s">
        <v>797</v>
      </c>
      <c r="E410" s="36" t="s">
        <v>3008</v>
      </c>
      <c r="F410" s="30" t="s">
        <v>1696</v>
      </c>
      <c r="G410" s="34" t="s">
        <v>1</v>
      </c>
      <c r="H410" s="46">
        <v>38</v>
      </c>
      <c r="I410" s="22"/>
      <c r="J410" s="22">
        <f t="shared" si="54"/>
        <v>0</v>
      </c>
      <c r="K410" s="22">
        <f t="shared" si="55"/>
        <v>0</v>
      </c>
    </row>
    <row r="411" spans="2:14" ht="45" x14ac:dyDescent="0.25">
      <c r="B411" s="49">
        <v>8003005</v>
      </c>
      <c r="C411" s="13" t="s">
        <v>215</v>
      </c>
      <c r="D411" s="13" t="s">
        <v>797</v>
      </c>
      <c r="E411" s="36" t="s">
        <v>3009</v>
      </c>
      <c r="F411" s="30" t="s">
        <v>1783</v>
      </c>
      <c r="G411" s="34" t="s">
        <v>1</v>
      </c>
      <c r="H411" s="46">
        <v>8</v>
      </c>
      <c r="I411" s="22"/>
      <c r="J411" s="22">
        <f t="shared" si="54"/>
        <v>0</v>
      </c>
      <c r="K411" s="22">
        <f t="shared" si="55"/>
        <v>0</v>
      </c>
    </row>
    <row r="412" spans="2:14" ht="45" x14ac:dyDescent="0.25">
      <c r="B412" s="49">
        <v>8003006</v>
      </c>
      <c r="C412" s="13" t="s">
        <v>215</v>
      </c>
      <c r="D412" s="13" t="s">
        <v>797</v>
      </c>
      <c r="E412" s="36" t="s">
        <v>3010</v>
      </c>
      <c r="F412" s="30" t="s">
        <v>1697</v>
      </c>
      <c r="G412" s="34" t="s">
        <v>1</v>
      </c>
      <c r="H412" s="46">
        <v>10</v>
      </c>
      <c r="I412" s="22"/>
      <c r="J412" s="22">
        <f t="shared" si="54"/>
        <v>0</v>
      </c>
      <c r="K412" s="22">
        <f t="shared" si="55"/>
        <v>0</v>
      </c>
    </row>
    <row r="413" spans="2:14" ht="45" x14ac:dyDescent="0.25">
      <c r="B413" s="49">
        <v>8003007</v>
      </c>
      <c r="C413" s="13" t="s">
        <v>215</v>
      </c>
      <c r="D413" s="13" t="s">
        <v>797</v>
      </c>
      <c r="E413" s="36" t="s">
        <v>3011</v>
      </c>
      <c r="F413" s="30" t="s">
        <v>1784</v>
      </c>
      <c r="G413" s="34" t="s">
        <v>1</v>
      </c>
      <c r="H413" s="46">
        <v>3</v>
      </c>
      <c r="I413" s="22"/>
      <c r="J413" s="22">
        <f t="shared" si="54"/>
        <v>0</v>
      </c>
      <c r="K413" s="22">
        <f t="shared" si="55"/>
        <v>0</v>
      </c>
    </row>
    <row r="414" spans="2:14" ht="45" x14ac:dyDescent="0.25">
      <c r="B414" s="49">
        <v>8003008</v>
      </c>
      <c r="C414" s="13" t="s">
        <v>215</v>
      </c>
      <c r="D414" s="13" t="s">
        <v>797</v>
      </c>
      <c r="E414" s="36" t="s">
        <v>3012</v>
      </c>
      <c r="F414" s="30" t="s">
        <v>1701</v>
      </c>
      <c r="G414" s="34" t="s">
        <v>1</v>
      </c>
      <c r="H414" s="46">
        <v>99</v>
      </c>
      <c r="I414" s="22"/>
      <c r="J414" s="22">
        <f t="shared" si="54"/>
        <v>0</v>
      </c>
      <c r="K414" s="22">
        <f t="shared" si="55"/>
        <v>0</v>
      </c>
    </row>
    <row r="415" spans="2:14" ht="45" x14ac:dyDescent="0.25">
      <c r="B415" s="49">
        <v>8003009</v>
      </c>
      <c r="C415" s="13" t="s">
        <v>215</v>
      </c>
      <c r="D415" s="13" t="s">
        <v>799</v>
      </c>
      <c r="E415" s="36">
        <v>39028</v>
      </c>
      <c r="F415" s="30" t="s">
        <v>1566</v>
      </c>
      <c r="G415" s="34" t="s">
        <v>1</v>
      </c>
      <c r="H415" s="46">
        <v>100</v>
      </c>
      <c r="I415" s="22"/>
      <c r="J415" s="22">
        <f t="shared" si="54"/>
        <v>0</v>
      </c>
      <c r="K415" s="22">
        <f t="shared" si="55"/>
        <v>0</v>
      </c>
    </row>
    <row r="416" spans="2:14" ht="45" x14ac:dyDescent="0.25">
      <c r="B416" s="49">
        <v>8003010</v>
      </c>
      <c r="C416" s="13" t="s">
        <v>215</v>
      </c>
      <c r="D416" s="13" t="s">
        <v>797</v>
      </c>
      <c r="E416" s="36" t="s">
        <v>3013</v>
      </c>
      <c r="F416" s="30" t="s">
        <v>1567</v>
      </c>
      <c r="G416" s="34" t="s">
        <v>1</v>
      </c>
      <c r="H416" s="46">
        <v>80</v>
      </c>
      <c r="I416" s="22"/>
      <c r="J416" s="22">
        <f t="shared" si="54"/>
        <v>0</v>
      </c>
      <c r="K416" s="22">
        <f t="shared" si="55"/>
        <v>0</v>
      </c>
    </row>
    <row r="417" spans="2:11" ht="45" x14ac:dyDescent="0.25">
      <c r="B417" s="49">
        <v>8003011</v>
      </c>
      <c r="C417" s="13" t="s">
        <v>215</v>
      </c>
      <c r="D417" s="13" t="s">
        <v>799</v>
      </c>
      <c r="E417" s="36">
        <v>39996</v>
      </c>
      <c r="F417" s="30" t="s">
        <v>1593</v>
      </c>
      <c r="G417" s="34" t="s">
        <v>1</v>
      </c>
      <c r="H417" s="46">
        <v>70</v>
      </c>
      <c r="I417" s="53"/>
      <c r="J417" s="22">
        <f t="shared" si="54"/>
        <v>0</v>
      </c>
      <c r="K417" s="22">
        <f t="shared" si="55"/>
        <v>0</v>
      </c>
    </row>
    <row r="418" spans="2:11" ht="45" x14ac:dyDescent="0.25">
      <c r="B418" s="49">
        <v>8003012</v>
      </c>
      <c r="C418" s="13" t="s">
        <v>215</v>
      </c>
      <c r="D418" s="13" t="s">
        <v>799</v>
      </c>
      <c r="E418" s="36">
        <v>39997</v>
      </c>
      <c r="F418" s="30" t="s">
        <v>1538</v>
      </c>
      <c r="G418" s="34" t="s">
        <v>1</v>
      </c>
      <c r="H418" s="46">
        <v>1400</v>
      </c>
      <c r="I418" s="22"/>
      <c r="J418" s="22">
        <f t="shared" si="54"/>
        <v>0</v>
      </c>
      <c r="K418" s="22">
        <f t="shared" si="55"/>
        <v>0</v>
      </c>
    </row>
    <row r="419" spans="2:11" ht="45" x14ac:dyDescent="0.25">
      <c r="B419" s="49">
        <v>8003013</v>
      </c>
      <c r="C419" s="13" t="s">
        <v>215</v>
      </c>
      <c r="D419" s="13" t="s">
        <v>799</v>
      </c>
      <c r="E419" s="36">
        <v>39208</v>
      </c>
      <c r="F419" s="30" t="s">
        <v>1539</v>
      </c>
      <c r="G419" s="34" t="s">
        <v>1</v>
      </c>
      <c r="H419" s="46">
        <v>1400</v>
      </c>
      <c r="I419" s="22"/>
      <c r="J419" s="22">
        <f t="shared" si="54"/>
        <v>0</v>
      </c>
      <c r="K419" s="22">
        <f t="shared" si="55"/>
        <v>0</v>
      </c>
    </row>
    <row r="420" spans="2:11" ht="45" x14ac:dyDescent="0.25">
      <c r="B420" s="49">
        <v>8003014</v>
      </c>
      <c r="C420" s="13" t="s">
        <v>215</v>
      </c>
      <c r="D420" s="13" t="s">
        <v>799</v>
      </c>
      <c r="E420" s="36">
        <v>40552</v>
      </c>
      <c r="F420" s="30" t="s">
        <v>1540</v>
      </c>
      <c r="G420" s="34" t="s">
        <v>1</v>
      </c>
      <c r="H420" s="46">
        <v>1400</v>
      </c>
      <c r="I420" s="53"/>
      <c r="J420" s="22">
        <f t="shared" si="54"/>
        <v>0</v>
      </c>
      <c r="K420" s="22">
        <f t="shared" si="55"/>
        <v>0</v>
      </c>
    </row>
    <row r="421" spans="2:11" ht="45" x14ac:dyDescent="0.25">
      <c r="B421" s="49">
        <v>8003015</v>
      </c>
      <c r="C421" s="13" t="s">
        <v>215</v>
      </c>
      <c r="D421" s="13" t="s">
        <v>799</v>
      </c>
      <c r="E421" s="36">
        <v>39210</v>
      </c>
      <c r="F421" s="30" t="s">
        <v>1541</v>
      </c>
      <c r="G421" s="34" t="s">
        <v>1</v>
      </c>
      <c r="H421" s="46">
        <v>1400</v>
      </c>
      <c r="I421" s="22"/>
      <c r="J421" s="22">
        <f t="shared" si="54"/>
        <v>0</v>
      </c>
      <c r="K421" s="22">
        <f t="shared" si="55"/>
        <v>0</v>
      </c>
    </row>
    <row r="422" spans="2:11" ht="45" x14ac:dyDescent="0.25">
      <c r="B422" s="49">
        <v>8003016</v>
      </c>
      <c r="C422" s="13" t="s">
        <v>215</v>
      </c>
      <c r="D422" s="13" t="s">
        <v>799</v>
      </c>
      <c r="E422" s="36">
        <v>7583</v>
      </c>
      <c r="F422" s="30" t="s">
        <v>1536</v>
      </c>
      <c r="G422" s="34" t="s">
        <v>1</v>
      </c>
      <c r="H422" s="46">
        <v>2000</v>
      </c>
      <c r="I422" s="22"/>
      <c r="J422" s="22">
        <f t="shared" si="54"/>
        <v>0</v>
      </c>
      <c r="K422" s="22">
        <f t="shared" si="55"/>
        <v>0</v>
      </c>
    </row>
    <row r="423" spans="2:11" ht="45" x14ac:dyDescent="0.25">
      <c r="B423" s="49">
        <v>8003017</v>
      </c>
      <c r="C423" s="13" t="s">
        <v>215</v>
      </c>
      <c r="D423" s="13" t="s">
        <v>799</v>
      </c>
      <c r="E423" s="36">
        <v>4376</v>
      </c>
      <c r="F423" s="30" t="s">
        <v>1537</v>
      </c>
      <c r="G423" s="34" t="s">
        <v>1</v>
      </c>
      <c r="H423" s="46">
        <v>2000</v>
      </c>
      <c r="I423" s="22"/>
      <c r="J423" s="22">
        <f t="shared" si="54"/>
        <v>0</v>
      </c>
      <c r="K423" s="22">
        <f t="shared" si="55"/>
        <v>0</v>
      </c>
    </row>
    <row r="424" spans="2:11" ht="45" x14ac:dyDescent="0.25">
      <c r="B424" s="49">
        <v>8003018</v>
      </c>
      <c r="C424" s="13" t="s">
        <v>215</v>
      </c>
      <c r="D424" s="13" t="s">
        <v>799</v>
      </c>
      <c r="E424" s="36">
        <v>2501</v>
      </c>
      <c r="F424" s="30" t="s">
        <v>1631</v>
      </c>
      <c r="G424" s="34" t="s">
        <v>1</v>
      </c>
      <c r="H424" s="46">
        <v>8</v>
      </c>
      <c r="I424" s="53"/>
      <c r="J424" s="22">
        <f t="shared" si="54"/>
        <v>0</v>
      </c>
      <c r="K424" s="22">
        <f t="shared" si="55"/>
        <v>0</v>
      </c>
    </row>
    <row r="425" spans="2:11" ht="60" x14ac:dyDescent="0.25">
      <c r="B425" s="49">
        <v>8003019</v>
      </c>
      <c r="C425" s="13" t="s">
        <v>214</v>
      </c>
      <c r="D425" s="13" t="s">
        <v>799</v>
      </c>
      <c r="E425" s="36" t="s">
        <v>64</v>
      </c>
      <c r="F425" s="30" t="s">
        <v>1569</v>
      </c>
      <c r="G425" s="34" t="s">
        <v>1</v>
      </c>
      <c r="H425" s="46">
        <v>105</v>
      </c>
      <c r="I425" s="22"/>
      <c r="J425" s="22">
        <f t="shared" si="54"/>
        <v>0</v>
      </c>
      <c r="K425" s="22">
        <f t="shared" si="55"/>
        <v>0</v>
      </c>
    </row>
    <row r="426" spans="2:11" ht="45" x14ac:dyDescent="0.25">
      <c r="B426" s="49">
        <v>8003020</v>
      </c>
      <c r="C426" s="13" t="s">
        <v>214</v>
      </c>
      <c r="D426" s="13" t="s">
        <v>799</v>
      </c>
      <c r="E426" s="36" t="s">
        <v>71</v>
      </c>
      <c r="F426" s="30" t="s">
        <v>1641</v>
      </c>
      <c r="G426" s="34" t="s">
        <v>1</v>
      </c>
      <c r="H426" s="46">
        <v>80</v>
      </c>
      <c r="I426" s="22"/>
      <c r="J426" s="22">
        <f t="shared" si="54"/>
        <v>0</v>
      </c>
      <c r="K426" s="22">
        <f t="shared" si="55"/>
        <v>0</v>
      </c>
    </row>
    <row r="427" spans="2:11" ht="45" x14ac:dyDescent="0.25">
      <c r="B427" s="49">
        <v>8003021</v>
      </c>
      <c r="C427" s="13" t="s">
        <v>214</v>
      </c>
      <c r="D427" s="13" t="s">
        <v>799</v>
      </c>
      <c r="E427" s="36" t="s">
        <v>71</v>
      </c>
      <c r="F427" s="30" t="s">
        <v>1642</v>
      </c>
      <c r="G427" s="34" t="s">
        <v>1</v>
      </c>
      <c r="H427" s="46">
        <v>45</v>
      </c>
      <c r="I427" s="22"/>
      <c r="J427" s="22">
        <f t="shared" si="54"/>
        <v>0</v>
      </c>
      <c r="K427" s="22">
        <f t="shared" si="55"/>
        <v>0</v>
      </c>
    </row>
    <row r="428" spans="2:11" ht="45" x14ac:dyDescent="0.25">
      <c r="B428" s="49">
        <v>8003022</v>
      </c>
      <c r="C428" s="13" t="s">
        <v>214</v>
      </c>
      <c r="D428" s="13" t="s">
        <v>799</v>
      </c>
      <c r="E428" s="36" t="s">
        <v>63</v>
      </c>
      <c r="F428" s="30" t="s">
        <v>1785</v>
      </c>
      <c r="G428" s="34" t="s">
        <v>1</v>
      </c>
      <c r="H428" s="46">
        <v>12</v>
      </c>
      <c r="I428" s="53"/>
      <c r="J428" s="22">
        <f t="shared" si="54"/>
        <v>0</v>
      </c>
      <c r="K428" s="22">
        <f t="shared" si="55"/>
        <v>0</v>
      </c>
    </row>
    <row r="429" spans="2:11" ht="45" x14ac:dyDescent="0.25">
      <c r="B429" s="49">
        <v>8003023</v>
      </c>
      <c r="C429" s="13" t="s">
        <v>214</v>
      </c>
      <c r="D429" s="13" t="s">
        <v>799</v>
      </c>
      <c r="E429" s="36" t="s">
        <v>64</v>
      </c>
      <c r="F429" s="30" t="s">
        <v>1786</v>
      </c>
      <c r="G429" s="34" t="s">
        <v>1</v>
      </c>
      <c r="H429" s="46">
        <v>25</v>
      </c>
      <c r="I429" s="22"/>
      <c r="J429" s="22">
        <f t="shared" si="54"/>
        <v>0</v>
      </c>
      <c r="K429" s="22">
        <f t="shared" si="55"/>
        <v>0</v>
      </c>
    </row>
    <row r="430" spans="2:11" ht="45" x14ac:dyDescent="0.25">
      <c r="B430" s="49">
        <v>8003024</v>
      </c>
      <c r="C430" s="13" t="s">
        <v>215</v>
      </c>
      <c r="D430" s="13" t="s">
        <v>799</v>
      </c>
      <c r="E430" s="36">
        <v>38095</v>
      </c>
      <c r="F430" s="30" t="s">
        <v>1659</v>
      </c>
      <c r="G430" s="34" t="s">
        <v>1</v>
      </c>
      <c r="H430" s="46">
        <v>25</v>
      </c>
      <c r="I430" s="22"/>
      <c r="J430" s="22">
        <f t="shared" si="54"/>
        <v>0</v>
      </c>
      <c r="K430" s="22">
        <f t="shared" si="55"/>
        <v>0</v>
      </c>
    </row>
    <row r="431" spans="2:11" ht="45" x14ac:dyDescent="0.25">
      <c r="B431" s="49">
        <v>8003025</v>
      </c>
      <c r="C431" s="13" t="s">
        <v>215</v>
      </c>
      <c r="D431" s="13" t="s">
        <v>799</v>
      </c>
      <c r="E431" s="36">
        <v>38091</v>
      </c>
      <c r="F431" s="30" t="s">
        <v>1660</v>
      </c>
      <c r="G431" s="34" t="s">
        <v>1</v>
      </c>
      <c r="H431" s="46">
        <v>5</v>
      </c>
      <c r="I431" s="22"/>
      <c r="J431" s="22">
        <f t="shared" si="54"/>
        <v>0</v>
      </c>
      <c r="K431" s="22">
        <f t="shared" si="55"/>
        <v>0</v>
      </c>
    </row>
    <row r="432" spans="2:11" ht="45" x14ac:dyDescent="0.25">
      <c r="B432" s="49">
        <v>8003026</v>
      </c>
      <c r="C432" s="13" t="s">
        <v>215</v>
      </c>
      <c r="D432" s="13" t="s">
        <v>799</v>
      </c>
      <c r="E432" s="36">
        <v>38092</v>
      </c>
      <c r="F432" s="30" t="s">
        <v>1787</v>
      </c>
      <c r="G432" s="34" t="s">
        <v>1</v>
      </c>
      <c r="H432" s="46">
        <v>14</v>
      </c>
      <c r="I432" s="22"/>
      <c r="J432" s="22">
        <f t="shared" si="54"/>
        <v>0</v>
      </c>
      <c r="K432" s="22">
        <f t="shared" si="55"/>
        <v>0</v>
      </c>
    </row>
    <row r="433" spans="2:11" ht="45" x14ac:dyDescent="0.25">
      <c r="B433" s="49">
        <v>8003027</v>
      </c>
      <c r="C433" s="13" t="s">
        <v>215</v>
      </c>
      <c r="D433" s="13" t="s">
        <v>799</v>
      </c>
      <c r="E433" s="36">
        <v>38093</v>
      </c>
      <c r="F433" s="30" t="s">
        <v>1788</v>
      </c>
      <c r="G433" s="34" t="s">
        <v>1</v>
      </c>
      <c r="H433" s="46">
        <v>16</v>
      </c>
      <c r="I433" s="22"/>
      <c r="J433" s="22">
        <f t="shared" si="54"/>
        <v>0</v>
      </c>
      <c r="K433" s="22">
        <f t="shared" si="55"/>
        <v>0</v>
      </c>
    </row>
    <row r="434" spans="2:11" ht="45" x14ac:dyDescent="0.25">
      <c r="B434" s="49">
        <v>8003028</v>
      </c>
      <c r="C434" s="13" t="s">
        <v>215</v>
      </c>
      <c r="D434" s="13" t="s">
        <v>799</v>
      </c>
      <c r="E434" s="36">
        <v>38095</v>
      </c>
      <c r="F434" s="30" t="s">
        <v>1789</v>
      </c>
      <c r="G434" s="34" t="s">
        <v>1</v>
      </c>
      <c r="H434" s="46">
        <v>35</v>
      </c>
      <c r="I434" s="22"/>
      <c r="J434" s="22">
        <f t="shared" si="54"/>
        <v>0</v>
      </c>
      <c r="K434" s="22">
        <f t="shared" si="55"/>
        <v>0</v>
      </c>
    </row>
    <row r="435" spans="2:11" ht="45" x14ac:dyDescent="0.25">
      <c r="B435" s="49">
        <v>8003029</v>
      </c>
      <c r="C435" s="13" t="s">
        <v>215</v>
      </c>
      <c r="D435" s="13" t="s">
        <v>799</v>
      </c>
      <c r="E435" s="36">
        <v>38093</v>
      </c>
      <c r="F435" s="30" t="s">
        <v>1790</v>
      </c>
      <c r="G435" s="34" t="s">
        <v>1</v>
      </c>
      <c r="H435" s="46">
        <v>18</v>
      </c>
      <c r="I435" s="22"/>
      <c r="J435" s="22">
        <f t="shared" si="54"/>
        <v>0</v>
      </c>
      <c r="K435" s="22">
        <f t="shared" si="55"/>
        <v>0</v>
      </c>
    </row>
    <row r="436" spans="2:11" ht="45" x14ac:dyDescent="0.25">
      <c r="B436" s="49">
        <v>8003030</v>
      </c>
      <c r="C436" s="13" t="s">
        <v>215</v>
      </c>
      <c r="D436" s="13" t="s">
        <v>799</v>
      </c>
      <c r="E436" s="36">
        <v>21136</v>
      </c>
      <c r="F436" s="30" t="s">
        <v>1632</v>
      </c>
      <c r="G436" s="34" t="s">
        <v>1</v>
      </c>
      <c r="H436" s="46">
        <v>55</v>
      </c>
      <c r="I436" s="22"/>
      <c r="J436" s="22">
        <f t="shared" si="54"/>
        <v>0</v>
      </c>
      <c r="K436" s="22">
        <f t="shared" si="55"/>
        <v>0</v>
      </c>
    </row>
    <row r="437" spans="2:11" ht="45" x14ac:dyDescent="0.25">
      <c r="B437" s="49">
        <v>8003031</v>
      </c>
      <c r="C437" s="13" t="s">
        <v>215</v>
      </c>
      <c r="D437" s="13" t="s">
        <v>799</v>
      </c>
      <c r="E437" s="36">
        <v>39129</v>
      </c>
      <c r="F437" s="30" t="s">
        <v>1572</v>
      </c>
      <c r="G437" s="34" t="s">
        <v>1</v>
      </c>
      <c r="H437" s="46">
        <v>165</v>
      </c>
      <c r="I437" s="22"/>
      <c r="J437" s="22">
        <f t="shared" si="54"/>
        <v>0</v>
      </c>
      <c r="K437" s="22">
        <f t="shared" si="55"/>
        <v>0</v>
      </c>
    </row>
    <row r="438" spans="2:11" ht="45" x14ac:dyDescent="0.25">
      <c r="B438" s="49">
        <v>8003032</v>
      </c>
      <c r="C438" s="13" t="s">
        <v>215</v>
      </c>
      <c r="D438" s="13" t="s">
        <v>799</v>
      </c>
      <c r="E438" s="36">
        <v>2617</v>
      </c>
      <c r="F438" s="30" t="s">
        <v>1633</v>
      </c>
      <c r="G438" s="34" t="s">
        <v>1</v>
      </c>
      <c r="H438" s="46">
        <v>25</v>
      </c>
      <c r="I438" s="22"/>
      <c r="J438" s="22">
        <f t="shared" si="54"/>
        <v>0</v>
      </c>
      <c r="K438" s="22">
        <f t="shared" si="55"/>
        <v>0</v>
      </c>
    </row>
    <row r="439" spans="2:11" ht="45" x14ac:dyDescent="0.25">
      <c r="B439" s="49">
        <v>8003033</v>
      </c>
      <c r="C439" s="13" t="s">
        <v>215</v>
      </c>
      <c r="D439" s="13" t="s">
        <v>799</v>
      </c>
      <c r="E439" s="36">
        <v>2638</v>
      </c>
      <c r="F439" s="30" t="s">
        <v>541</v>
      </c>
      <c r="G439" s="34" t="s">
        <v>1</v>
      </c>
      <c r="H439" s="46">
        <v>50</v>
      </c>
      <c r="I439" s="22"/>
      <c r="J439" s="22">
        <f t="shared" si="54"/>
        <v>0</v>
      </c>
      <c r="K439" s="22">
        <f t="shared" ref="K439:K470" si="56">(J439*$Q$1)</f>
        <v>0</v>
      </c>
    </row>
    <row r="440" spans="2:11" ht="45" x14ac:dyDescent="0.25">
      <c r="B440" s="49">
        <v>8003034</v>
      </c>
      <c r="C440" s="13" t="s">
        <v>215</v>
      </c>
      <c r="D440" s="13" t="s">
        <v>799</v>
      </c>
      <c r="E440" s="36">
        <v>12433</v>
      </c>
      <c r="F440" s="30" t="s">
        <v>1577</v>
      </c>
      <c r="G440" s="34" t="s">
        <v>1</v>
      </c>
      <c r="H440" s="46">
        <v>18</v>
      </c>
      <c r="I440" s="22"/>
      <c r="J440" s="22">
        <f t="shared" si="54"/>
        <v>0</v>
      </c>
      <c r="K440" s="22">
        <f t="shared" si="56"/>
        <v>0</v>
      </c>
    </row>
    <row r="441" spans="2:11" ht="45" x14ac:dyDescent="0.25">
      <c r="B441" s="49">
        <v>8003035</v>
      </c>
      <c r="C441" s="13" t="s">
        <v>215</v>
      </c>
      <c r="D441" s="13" t="s">
        <v>799</v>
      </c>
      <c r="E441" s="36">
        <v>12433</v>
      </c>
      <c r="F441" s="30" t="s">
        <v>1578</v>
      </c>
      <c r="G441" s="34" t="s">
        <v>1</v>
      </c>
      <c r="H441" s="46">
        <v>6</v>
      </c>
      <c r="I441" s="22"/>
      <c r="J441" s="22">
        <f t="shared" si="54"/>
        <v>0</v>
      </c>
      <c r="K441" s="22">
        <f t="shared" si="56"/>
        <v>0</v>
      </c>
    </row>
    <row r="442" spans="2:11" ht="45" x14ac:dyDescent="0.25">
      <c r="B442" s="49">
        <v>8003036</v>
      </c>
      <c r="C442" s="13" t="s">
        <v>214</v>
      </c>
      <c r="D442" s="13" t="s">
        <v>799</v>
      </c>
      <c r="E442" s="36" t="s">
        <v>96</v>
      </c>
      <c r="F442" s="30" t="s">
        <v>1574</v>
      </c>
      <c r="G442" s="34" t="s">
        <v>1</v>
      </c>
      <c r="H442" s="46">
        <v>45</v>
      </c>
      <c r="I442" s="22"/>
      <c r="J442" s="22">
        <f t="shared" si="54"/>
        <v>0</v>
      </c>
      <c r="K442" s="22">
        <f t="shared" si="56"/>
        <v>0</v>
      </c>
    </row>
    <row r="443" spans="2:11" ht="45" x14ac:dyDescent="0.25">
      <c r="B443" s="49">
        <v>8003037</v>
      </c>
      <c r="C443" s="13" t="s">
        <v>214</v>
      </c>
      <c r="D443" s="13" t="s">
        <v>799</v>
      </c>
      <c r="E443" s="36" t="s">
        <v>95</v>
      </c>
      <c r="F443" s="30" t="s">
        <v>1575</v>
      </c>
      <c r="G443" s="34" t="s">
        <v>1</v>
      </c>
      <c r="H443" s="46">
        <v>90</v>
      </c>
      <c r="I443" s="22"/>
      <c r="J443" s="22">
        <f t="shared" si="54"/>
        <v>0</v>
      </c>
      <c r="K443" s="22">
        <f t="shared" si="56"/>
        <v>0</v>
      </c>
    </row>
    <row r="444" spans="2:11" ht="45" x14ac:dyDescent="0.25">
      <c r="B444" s="49">
        <v>8003038</v>
      </c>
      <c r="C444" s="13" t="s">
        <v>214</v>
      </c>
      <c r="D444" s="13" t="s">
        <v>799</v>
      </c>
      <c r="E444" s="36" t="s">
        <v>97</v>
      </c>
      <c r="F444" s="30" t="s">
        <v>1576</v>
      </c>
      <c r="G444" s="34" t="s">
        <v>1</v>
      </c>
      <c r="H444" s="46">
        <v>25</v>
      </c>
      <c r="I444" s="22"/>
      <c r="J444" s="22">
        <f t="shared" si="54"/>
        <v>0</v>
      </c>
      <c r="K444" s="22">
        <f t="shared" si="56"/>
        <v>0</v>
      </c>
    </row>
    <row r="445" spans="2:11" ht="45" x14ac:dyDescent="0.25">
      <c r="B445" s="49">
        <v>8003039</v>
      </c>
      <c r="C445" s="13" t="s">
        <v>214</v>
      </c>
      <c r="D445" s="13" t="s">
        <v>799</v>
      </c>
      <c r="E445" s="36" t="s">
        <v>98</v>
      </c>
      <c r="F445" s="30" t="s">
        <v>1634</v>
      </c>
      <c r="G445" s="34" t="s">
        <v>1</v>
      </c>
      <c r="H445" s="46">
        <v>45</v>
      </c>
      <c r="I445" s="22"/>
      <c r="J445" s="22">
        <f t="shared" si="54"/>
        <v>0</v>
      </c>
      <c r="K445" s="22">
        <f t="shared" si="56"/>
        <v>0</v>
      </c>
    </row>
    <row r="446" spans="2:11" ht="45" x14ac:dyDescent="0.25">
      <c r="B446" s="49">
        <v>8003040</v>
      </c>
      <c r="C446" s="13" t="s">
        <v>215</v>
      </c>
      <c r="D446" s="13" t="s">
        <v>797</v>
      </c>
      <c r="E446" s="36" t="s">
        <v>3014</v>
      </c>
      <c r="F446" s="30" t="s">
        <v>1635</v>
      </c>
      <c r="G446" s="34" t="s">
        <v>1</v>
      </c>
      <c r="H446" s="46">
        <v>55</v>
      </c>
      <c r="I446" s="22"/>
      <c r="J446" s="22">
        <f t="shared" si="54"/>
        <v>0</v>
      </c>
      <c r="K446" s="22">
        <f t="shared" si="56"/>
        <v>0</v>
      </c>
    </row>
    <row r="447" spans="2:11" ht="45" x14ac:dyDescent="0.25">
      <c r="B447" s="49">
        <v>8003041</v>
      </c>
      <c r="C447" s="13" t="s">
        <v>214</v>
      </c>
      <c r="D447" s="13" t="s">
        <v>799</v>
      </c>
      <c r="E447" s="36" t="s">
        <v>73</v>
      </c>
      <c r="F447" s="30" t="s">
        <v>1636</v>
      </c>
      <c r="G447" s="34" t="s">
        <v>1</v>
      </c>
      <c r="H447" s="46">
        <v>25</v>
      </c>
      <c r="I447" s="22"/>
      <c r="J447" s="22">
        <f t="shared" si="54"/>
        <v>0</v>
      </c>
      <c r="K447" s="22">
        <f t="shared" si="56"/>
        <v>0</v>
      </c>
    </row>
    <row r="448" spans="2:11" ht="60" x14ac:dyDescent="0.25">
      <c r="B448" s="49">
        <v>8003042</v>
      </c>
      <c r="C448" s="13" t="s">
        <v>214</v>
      </c>
      <c r="D448" s="13" t="s">
        <v>799</v>
      </c>
      <c r="E448" s="36" t="s">
        <v>73</v>
      </c>
      <c r="F448" s="30" t="s">
        <v>1637</v>
      </c>
      <c r="G448" s="34" t="s">
        <v>1</v>
      </c>
      <c r="H448" s="46">
        <v>20</v>
      </c>
      <c r="I448" s="22"/>
      <c r="J448" s="22">
        <f t="shared" si="54"/>
        <v>0</v>
      </c>
      <c r="K448" s="22">
        <f t="shared" si="56"/>
        <v>0</v>
      </c>
    </row>
    <row r="449" spans="2:11" ht="45" x14ac:dyDescent="0.25">
      <c r="B449" s="49">
        <v>8003043</v>
      </c>
      <c r="C449" s="13" t="s">
        <v>215</v>
      </c>
      <c r="D449" s="13" t="s">
        <v>799</v>
      </c>
      <c r="E449" s="36">
        <v>39810</v>
      </c>
      <c r="F449" s="30" t="s">
        <v>1582</v>
      </c>
      <c r="G449" s="34" t="s">
        <v>1</v>
      </c>
      <c r="H449" s="46">
        <v>55</v>
      </c>
      <c r="I449" s="22"/>
      <c r="J449" s="22">
        <f t="shared" si="54"/>
        <v>0</v>
      </c>
      <c r="K449" s="22">
        <f t="shared" si="56"/>
        <v>0</v>
      </c>
    </row>
    <row r="450" spans="2:11" ht="60" x14ac:dyDescent="0.25">
      <c r="B450" s="49">
        <v>8003044</v>
      </c>
      <c r="C450" s="13" t="s">
        <v>214</v>
      </c>
      <c r="D450" s="13" t="s">
        <v>799</v>
      </c>
      <c r="E450" s="36" t="s">
        <v>64</v>
      </c>
      <c r="F450" s="30" t="s">
        <v>1638</v>
      </c>
      <c r="G450" s="34" t="s">
        <v>1</v>
      </c>
      <c r="H450" s="46">
        <v>85</v>
      </c>
      <c r="I450" s="22"/>
      <c r="J450" s="22">
        <f t="shared" si="54"/>
        <v>0</v>
      </c>
      <c r="K450" s="22">
        <f t="shared" si="56"/>
        <v>0</v>
      </c>
    </row>
    <row r="451" spans="2:11" ht="45" x14ac:dyDescent="0.25">
      <c r="B451" s="49">
        <v>8003045</v>
      </c>
      <c r="C451" s="13" t="s">
        <v>214</v>
      </c>
      <c r="D451" s="13" t="s">
        <v>799</v>
      </c>
      <c r="E451" s="36" t="s">
        <v>63</v>
      </c>
      <c r="F451" s="30" t="s">
        <v>1639</v>
      </c>
      <c r="G451" s="34" t="s">
        <v>1</v>
      </c>
      <c r="H451" s="46">
        <v>12</v>
      </c>
      <c r="I451" s="53"/>
      <c r="J451" s="22">
        <f t="shared" si="54"/>
        <v>0</v>
      </c>
      <c r="K451" s="22">
        <f t="shared" si="56"/>
        <v>0</v>
      </c>
    </row>
    <row r="452" spans="2:11" ht="45" x14ac:dyDescent="0.25">
      <c r="B452" s="49">
        <v>8003046</v>
      </c>
      <c r="C452" s="13" t="s">
        <v>214</v>
      </c>
      <c r="D452" s="13" t="s">
        <v>799</v>
      </c>
      <c r="E452" s="36" t="s">
        <v>71</v>
      </c>
      <c r="F452" s="30" t="s">
        <v>1641</v>
      </c>
      <c r="G452" s="34" t="s">
        <v>1</v>
      </c>
      <c r="H452" s="46">
        <v>80</v>
      </c>
      <c r="I452" s="22"/>
      <c r="J452" s="22">
        <f t="shared" si="54"/>
        <v>0</v>
      </c>
      <c r="K452" s="22">
        <f t="shared" si="56"/>
        <v>0</v>
      </c>
    </row>
    <row r="453" spans="2:11" ht="45" x14ac:dyDescent="0.25">
      <c r="B453" s="49">
        <v>8003047</v>
      </c>
      <c r="C453" s="13" t="s">
        <v>214</v>
      </c>
      <c r="D453" s="13" t="s">
        <v>799</v>
      </c>
      <c r="E453" s="36" t="s">
        <v>71</v>
      </c>
      <c r="F453" s="30" t="s">
        <v>1642</v>
      </c>
      <c r="G453" s="34" t="s">
        <v>1</v>
      </c>
      <c r="H453" s="46">
        <v>35</v>
      </c>
      <c r="I453" s="22"/>
      <c r="J453" s="22">
        <f t="shared" si="54"/>
        <v>0</v>
      </c>
      <c r="K453" s="22">
        <f t="shared" si="56"/>
        <v>0</v>
      </c>
    </row>
    <row r="454" spans="2:11" ht="45" x14ac:dyDescent="0.25">
      <c r="B454" s="49">
        <v>8003048</v>
      </c>
      <c r="C454" s="13" t="s">
        <v>215</v>
      </c>
      <c r="D454" s="13" t="s">
        <v>799</v>
      </c>
      <c r="E454" s="36">
        <v>38095</v>
      </c>
      <c r="F454" s="30" t="s">
        <v>1643</v>
      </c>
      <c r="G454" s="34" t="s">
        <v>1</v>
      </c>
      <c r="H454" s="46">
        <v>18</v>
      </c>
      <c r="I454" s="22"/>
      <c r="J454" s="22">
        <f t="shared" si="54"/>
        <v>0</v>
      </c>
      <c r="K454" s="22">
        <f t="shared" si="56"/>
        <v>0</v>
      </c>
    </row>
    <row r="455" spans="2:11" ht="45" x14ac:dyDescent="0.25">
      <c r="B455" s="49">
        <v>8003049</v>
      </c>
      <c r="C455" s="13" t="s">
        <v>215</v>
      </c>
      <c r="D455" s="13" t="s">
        <v>799</v>
      </c>
      <c r="E455" s="36">
        <v>38096</v>
      </c>
      <c r="F455" s="30" t="s">
        <v>1644</v>
      </c>
      <c r="G455" s="34" t="s">
        <v>1</v>
      </c>
      <c r="H455" s="46">
        <v>45</v>
      </c>
      <c r="I455" s="22"/>
      <c r="J455" s="22">
        <f t="shared" si="54"/>
        <v>0</v>
      </c>
      <c r="K455" s="22">
        <f t="shared" si="56"/>
        <v>0</v>
      </c>
    </row>
    <row r="456" spans="2:11" ht="45" x14ac:dyDescent="0.25">
      <c r="B456" s="49">
        <v>8003050</v>
      </c>
      <c r="C456" s="13" t="s">
        <v>215</v>
      </c>
      <c r="D456" s="13" t="s">
        <v>799</v>
      </c>
      <c r="E456" s="36">
        <v>38093</v>
      </c>
      <c r="F456" s="30" t="s">
        <v>1645</v>
      </c>
      <c r="G456" s="34" t="s">
        <v>1</v>
      </c>
      <c r="H456" s="46">
        <v>48</v>
      </c>
      <c r="I456" s="22"/>
      <c r="J456" s="22">
        <f t="shared" si="54"/>
        <v>0</v>
      </c>
      <c r="K456" s="22">
        <f t="shared" si="56"/>
        <v>0</v>
      </c>
    </row>
    <row r="457" spans="2:11" ht="45" x14ac:dyDescent="0.25">
      <c r="B457" s="49">
        <v>8003051</v>
      </c>
      <c r="C457" s="13" t="s">
        <v>215</v>
      </c>
      <c r="D457" s="13" t="s">
        <v>799</v>
      </c>
      <c r="E457" s="36">
        <v>38092</v>
      </c>
      <c r="F457" s="30" t="s">
        <v>1646</v>
      </c>
      <c r="G457" s="34" t="s">
        <v>1</v>
      </c>
      <c r="H457" s="46">
        <v>8</v>
      </c>
      <c r="I457" s="22"/>
      <c r="J457" s="22">
        <f t="shared" si="54"/>
        <v>0</v>
      </c>
      <c r="K457" s="22">
        <f t="shared" si="56"/>
        <v>0</v>
      </c>
    </row>
    <row r="458" spans="2:11" ht="45" x14ac:dyDescent="0.25">
      <c r="B458" s="49">
        <v>8003052</v>
      </c>
      <c r="C458" s="13" t="s">
        <v>215</v>
      </c>
      <c r="D458" s="13" t="s">
        <v>799</v>
      </c>
      <c r="E458" s="36">
        <v>38092</v>
      </c>
      <c r="F458" s="30" t="s">
        <v>1647</v>
      </c>
      <c r="G458" s="34" t="s">
        <v>1</v>
      </c>
      <c r="H458" s="46">
        <v>10</v>
      </c>
      <c r="I458" s="22"/>
      <c r="J458" s="22">
        <f t="shared" si="54"/>
        <v>0</v>
      </c>
      <c r="K458" s="22">
        <f t="shared" si="56"/>
        <v>0</v>
      </c>
    </row>
    <row r="459" spans="2:11" ht="45" x14ac:dyDescent="0.25">
      <c r="B459" s="49">
        <v>8003053</v>
      </c>
      <c r="C459" s="13" t="s">
        <v>215</v>
      </c>
      <c r="D459" s="13" t="s">
        <v>799</v>
      </c>
      <c r="E459" s="36">
        <v>38093</v>
      </c>
      <c r="F459" s="30" t="s">
        <v>1648</v>
      </c>
      <c r="G459" s="34" t="s">
        <v>1</v>
      </c>
      <c r="H459" s="46">
        <v>2</v>
      </c>
      <c r="I459" s="22"/>
      <c r="J459" s="22">
        <f t="shared" si="54"/>
        <v>0</v>
      </c>
      <c r="K459" s="22">
        <f t="shared" si="56"/>
        <v>0</v>
      </c>
    </row>
    <row r="460" spans="2:11" ht="60" x14ac:dyDescent="0.25">
      <c r="B460" s="49">
        <v>8003054</v>
      </c>
      <c r="C460" s="13" t="s">
        <v>215</v>
      </c>
      <c r="D460" s="13" t="s">
        <v>799</v>
      </c>
      <c r="E460" s="36">
        <v>38092</v>
      </c>
      <c r="F460" s="30" t="s">
        <v>1649</v>
      </c>
      <c r="G460" s="34" t="s">
        <v>1</v>
      </c>
      <c r="H460" s="46">
        <v>2</v>
      </c>
      <c r="I460" s="22"/>
      <c r="J460" s="22">
        <f t="shared" si="54"/>
        <v>0</v>
      </c>
      <c r="K460" s="22">
        <f t="shared" si="56"/>
        <v>0</v>
      </c>
    </row>
    <row r="461" spans="2:11" ht="45" x14ac:dyDescent="0.25">
      <c r="B461" s="49">
        <v>8003055</v>
      </c>
      <c r="C461" s="13" t="s">
        <v>215</v>
      </c>
      <c r="D461" s="13" t="s">
        <v>799</v>
      </c>
      <c r="E461" s="36">
        <v>38092</v>
      </c>
      <c r="F461" s="30" t="s">
        <v>1650</v>
      </c>
      <c r="G461" s="34" t="s">
        <v>1</v>
      </c>
      <c r="H461" s="46">
        <v>6</v>
      </c>
      <c r="I461" s="22"/>
      <c r="J461" s="22">
        <f t="shared" si="54"/>
        <v>0</v>
      </c>
      <c r="K461" s="22">
        <f t="shared" si="56"/>
        <v>0</v>
      </c>
    </row>
    <row r="462" spans="2:11" ht="60" x14ac:dyDescent="0.25">
      <c r="B462" s="49">
        <v>8003056</v>
      </c>
      <c r="C462" s="13" t="s">
        <v>214</v>
      </c>
      <c r="D462" s="13" t="s">
        <v>799</v>
      </c>
      <c r="E462" s="36" t="s">
        <v>73</v>
      </c>
      <c r="F462" s="30" t="s">
        <v>1652</v>
      </c>
      <c r="G462" s="34" t="s">
        <v>1</v>
      </c>
      <c r="H462" s="46">
        <v>91</v>
      </c>
      <c r="I462" s="22"/>
      <c r="J462" s="22">
        <f t="shared" si="54"/>
        <v>0</v>
      </c>
      <c r="K462" s="22">
        <f t="shared" si="56"/>
        <v>0</v>
      </c>
    </row>
    <row r="463" spans="2:11" ht="60" x14ac:dyDescent="0.25">
      <c r="B463" s="49">
        <v>8003057</v>
      </c>
      <c r="C463" s="13" t="s">
        <v>214</v>
      </c>
      <c r="D463" s="13" t="s">
        <v>799</v>
      </c>
      <c r="E463" s="36" t="s">
        <v>73</v>
      </c>
      <c r="F463" s="30" t="s">
        <v>1653</v>
      </c>
      <c r="G463" s="34" t="s">
        <v>1</v>
      </c>
      <c r="H463" s="46">
        <v>70</v>
      </c>
      <c r="I463" s="22"/>
      <c r="J463" s="22">
        <f t="shared" si="54"/>
        <v>0</v>
      </c>
      <c r="K463" s="22">
        <f t="shared" si="56"/>
        <v>0</v>
      </c>
    </row>
    <row r="464" spans="2:11" ht="45" x14ac:dyDescent="0.25">
      <c r="B464" s="49">
        <v>8003058</v>
      </c>
      <c r="C464" s="13" t="s">
        <v>214</v>
      </c>
      <c r="D464" s="13" t="s">
        <v>799</v>
      </c>
      <c r="E464" s="36" t="s">
        <v>74</v>
      </c>
      <c r="F464" s="30" t="s">
        <v>1791</v>
      </c>
      <c r="G464" s="34" t="s">
        <v>1</v>
      </c>
      <c r="H464" s="46">
        <v>1</v>
      </c>
      <c r="I464" s="22"/>
      <c r="J464" s="22">
        <f t="shared" si="54"/>
        <v>0</v>
      </c>
      <c r="K464" s="22">
        <f t="shared" si="56"/>
        <v>0</v>
      </c>
    </row>
    <row r="465" spans="2:11" ht="45" x14ac:dyDescent="0.25">
      <c r="B465" s="49">
        <v>8003059</v>
      </c>
      <c r="C465" s="13" t="s">
        <v>215</v>
      </c>
      <c r="D465" s="13" t="s">
        <v>797</v>
      </c>
      <c r="E465" s="36" t="s">
        <v>3015</v>
      </c>
      <c r="F465" s="30" t="s">
        <v>1884</v>
      </c>
      <c r="G465" s="34" t="s">
        <v>1</v>
      </c>
      <c r="H465" s="46">
        <v>5</v>
      </c>
      <c r="I465" s="22"/>
      <c r="J465" s="22">
        <f t="shared" si="54"/>
        <v>0</v>
      </c>
      <c r="K465" s="22">
        <f t="shared" si="56"/>
        <v>0</v>
      </c>
    </row>
    <row r="466" spans="2:11" ht="45" x14ac:dyDescent="0.25">
      <c r="B466" s="49">
        <v>8003060</v>
      </c>
      <c r="C466" s="13" t="s">
        <v>215</v>
      </c>
      <c r="D466" s="13" t="s">
        <v>799</v>
      </c>
      <c r="E466" s="36">
        <v>414</v>
      </c>
      <c r="F466" s="30" t="s">
        <v>1594</v>
      </c>
      <c r="G466" s="34" t="s">
        <v>1</v>
      </c>
      <c r="H466" s="46">
        <v>18</v>
      </c>
      <c r="I466" s="53"/>
      <c r="J466" s="22">
        <f t="shared" si="54"/>
        <v>0</v>
      </c>
      <c r="K466" s="22">
        <f t="shared" si="56"/>
        <v>0</v>
      </c>
    </row>
    <row r="467" spans="2:11" ht="45" x14ac:dyDescent="0.25">
      <c r="B467" s="49">
        <v>8003061</v>
      </c>
      <c r="C467" s="13" t="s">
        <v>215</v>
      </c>
      <c r="D467" s="13" t="s">
        <v>799</v>
      </c>
      <c r="E467" s="36">
        <v>408</v>
      </c>
      <c r="F467" s="30" t="s">
        <v>1595</v>
      </c>
      <c r="G467" s="34" t="s">
        <v>1</v>
      </c>
      <c r="H467" s="46">
        <v>8</v>
      </c>
      <c r="I467" s="53"/>
      <c r="J467" s="22">
        <f t="shared" si="54"/>
        <v>0</v>
      </c>
      <c r="K467" s="22">
        <f t="shared" si="56"/>
        <v>0</v>
      </c>
    </row>
    <row r="468" spans="2:11" ht="45" x14ac:dyDescent="0.25">
      <c r="B468" s="49">
        <v>8003062</v>
      </c>
      <c r="C468" s="13" t="s">
        <v>215</v>
      </c>
      <c r="D468" s="13" t="s">
        <v>799</v>
      </c>
      <c r="E468" s="36">
        <v>34622</v>
      </c>
      <c r="F468" s="30" t="s">
        <v>1596</v>
      </c>
      <c r="G468" s="34" t="s">
        <v>2</v>
      </c>
      <c r="H468" s="46">
        <v>25</v>
      </c>
      <c r="I468" s="22"/>
      <c r="J468" s="22">
        <f t="shared" si="54"/>
        <v>0</v>
      </c>
      <c r="K468" s="22">
        <f t="shared" si="56"/>
        <v>0</v>
      </c>
    </row>
    <row r="469" spans="2:11" ht="45" x14ac:dyDescent="0.25">
      <c r="B469" s="49">
        <v>8003063</v>
      </c>
      <c r="C469" s="13" t="s">
        <v>215</v>
      </c>
      <c r="D469" s="13" t="s">
        <v>799</v>
      </c>
      <c r="E469" s="36">
        <v>11963</v>
      </c>
      <c r="F469" s="30" t="s">
        <v>1597</v>
      </c>
      <c r="G469" s="34" t="s">
        <v>1</v>
      </c>
      <c r="H469" s="46">
        <v>600</v>
      </c>
      <c r="I469" s="22"/>
      <c r="J469" s="22">
        <f t="shared" si="54"/>
        <v>0</v>
      </c>
      <c r="K469" s="22">
        <f t="shared" si="56"/>
        <v>0</v>
      </c>
    </row>
    <row r="470" spans="2:11" ht="45" x14ac:dyDescent="0.25">
      <c r="B470" s="49">
        <v>8003064</v>
      </c>
      <c r="C470" s="13" t="s">
        <v>214</v>
      </c>
      <c r="D470" s="13" t="s">
        <v>799</v>
      </c>
      <c r="E470" s="36" t="s">
        <v>65</v>
      </c>
      <c r="F470" s="30" t="s">
        <v>1598</v>
      </c>
      <c r="G470" s="34" t="s">
        <v>2</v>
      </c>
      <c r="H470" s="46">
        <v>1800</v>
      </c>
      <c r="I470" s="22"/>
      <c r="J470" s="22">
        <f t="shared" si="54"/>
        <v>0</v>
      </c>
      <c r="K470" s="22">
        <f t="shared" si="56"/>
        <v>0</v>
      </c>
    </row>
    <row r="471" spans="2:11" ht="45" x14ac:dyDescent="0.25">
      <c r="B471" s="49">
        <v>8003065</v>
      </c>
      <c r="C471" s="13" t="s">
        <v>214</v>
      </c>
      <c r="D471" s="13" t="s">
        <v>799</v>
      </c>
      <c r="E471" s="36" t="s">
        <v>65</v>
      </c>
      <c r="F471" s="30" t="s">
        <v>1599</v>
      </c>
      <c r="G471" s="34" t="s">
        <v>2</v>
      </c>
      <c r="H471" s="46">
        <v>1800</v>
      </c>
      <c r="I471" s="22"/>
      <c r="J471" s="22">
        <f t="shared" ref="J471:J502" si="57">(I471*H471)</f>
        <v>0</v>
      </c>
      <c r="K471" s="22">
        <f t="shared" ref="K471:K502" si="58">(J471*$Q$1)</f>
        <v>0</v>
      </c>
    </row>
    <row r="472" spans="2:11" ht="45" x14ac:dyDescent="0.25">
      <c r="B472" s="49">
        <v>8003066</v>
      </c>
      <c r="C472" s="13" t="s">
        <v>214</v>
      </c>
      <c r="D472" s="13" t="s">
        <v>799</v>
      </c>
      <c r="E472" s="36" t="s">
        <v>65</v>
      </c>
      <c r="F472" s="30" t="s">
        <v>1600</v>
      </c>
      <c r="G472" s="34" t="s">
        <v>2</v>
      </c>
      <c r="H472" s="46">
        <v>800</v>
      </c>
      <c r="I472" s="22"/>
      <c r="J472" s="22">
        <f t="shared" si="57"/>
        <v>0</v>
      </c>
      <c r="K472" s="22">
        <f t="shared" si="58"/>
        <v>0</v>
      </c>
    </row>
    <row r="473" spans="2:11" ht="45" x14ac:dyDescent="0.25">
      <c r="B473" s="49">
        <v>8003067</v>
      </c>
      <c r="C473" s="13" t="s">
        <v>214</v>
      </c>
      <c r="D473" s="13" t="s">
        <v>799</v>
      </c>
      <c r="E473" s="36" t="s">
        <v>65</v>
      </c>
      <c r="F473" s="30" t="s">
        <v>1601</v>
      </c>
      <c r="G473" s="34" t="s">
        <v>2</v>
      </c>
      <c r="H473" s="46">
        <v>800</v>
      </c>
      <c r="I473" s="22"/>
      <c r="J473" s="22">
        <f t="shared" si="57"/>
        <v>0</v>
      </c>
      <c r="K473" s="22">
        <f t="shared" si="58"/>
        <v>0</v>
      </c>
    </row>
    <row r="474" spans="2:11" ht="45" x14ac:dyDescent="0.25">
      <c r="B474" s="49">
        <v>8003068</v>
      </c>
      <c r="C474" s="13" t="s">
        <v>214</v>
      </c>
      <c r="D474" s="13" t="s">
        <v>799</v>
      </c>
      <c r="E474" s="36" t="s">
        <v>65</v>
      </c>
      <c r="F474" s="30" t="s">
        <v>1602</v>
      </c>
      <c r="G474" s="34" t="s">
        <v>2</v>
      </c>
      <c r="H474" s="46">
        <v>1800</v>
      </c>
      <c r="I474" s="22"/>
      <c r="J474" s="22">
        <f t="shared" si="57"/>
        <v>0</v>
      </c>
      <c r="K474" s="22">
        <f t="shared" si="58"/>
        <v>0</v>
      </c>
    </row>
    <row r="475" spans="2:11" ht="45" x14ac:dyDescent="0.25">
      <c r="B475" s="49">
        <v>8003069</v>
      </c>
      <c r="C475" s="13" t="s">
        <v>214</v>
      </c>
      <c r="D475" s="13" t="s">
        <v>799</v>
      </c>
      <c r="E475" s="36" t="s">
        <v>65</v>
      </c>
      <c r="F475" s="30" t="s">
        <v>1603</v>
      </c>
      <c r="G475" s="34" t="s">
        <v>2</v>
      </c>
      <c r="H475" s="46">
        <v>800</v>
      </c>
      <c r="I475" s="22"/>
      <c r="J475" s="22">
        <f t="shared" si="57"/>
        <v>0</v>
      </c>
      <c r="K475" s="22">
        <f t="shared" si="58"/>
        <v>0</v>
      </c>
    </row>
    <row r="476" spans="2:11" ht="45" x14ac:dyDescent="0.25">
      <c r="B476" s="49">
        <v>8003070</v>
      </c>
      <c r="C476" s="13" t="s">
        <v>214</v>
      </c>
      <c r="D476" s="13" t="s">
        <v>799</v>
      </c>
      <c r="E476" s="36" t="s">
        <v>66</v>
      </c>
      <c r="F476" s="30" t="s">
        <v>1775</v>
      </c>
      <c r="G476" s="34" t="s">
        <v>2</v>
      </c>
      <c r="H476" s="46">
        <v>1200</v>
      </c>
      <c r="I476" s="22"/>
      <c r="J476" s="22">
        <f t="shared" si="57"/>
        <v>0</v>
      </c>
      <c r="K476" s="22">
        <f t="shared" si="58"/>
        <v>0</v>
      </c>
    </row>
    <row r="477" spans="2:11" ht="45" x14ac:dyDescent="0.25">
      <c r="B477" s="49">
        <v>8003071</v>
      </c>
      <c r="C477" s="13" t="s">
        <v>214</v>
      </c>
      <c r="D477" s="13" t="s">
        <v>799</v>
      </c>
      <c r="E477" s="36" t="s">
        <v>67</v>
      </c>
      <c r="F477" s="30" t="s">
        <v>1776</v>
      </c>
      <c r="G477" s="34" t="s">
        <v>2</v>
      </c>
      <c r="H477" s="46">
        <v>400</v>
      </c>
      <c r="I477" s="22"/>
      <c r="J477" s="22">
        <f t="shared" si="57"/>
        <v>0</v>
      </c>
      <c r="K477" s="22">
        <f t="shared" si="58"/>
        <v>0</v>
      </c>
    </row>
    <row r="478" spans="2:11" ht="45" x14ac:dyDescent="0.25">
      <c r="B478" s="49">
        <v>8003072</v>
      </c>
      <c r="C478" s="13" t="s">
        <v>214</v>
      </c>
      <c r="D478" s="13" t="s">
        <v>799</v>
      </c>
      <c r="E478" s="36" t="s">
        <v>99</v>
      </c>
      <c r="F478" s="30" t="s">
        <v>1604</v>
      </c>
      <c r="G478" s="34" t="s">
        <v>1</v>
      </c>
      <c r="H478" s="46">
        <v>4</v>
      </c>
      <c r="I478" s="22"/>
      <c r="J478" s="22">
        <f t="shared" si="57"/>
        <v>0</v>
      </c>
      <c r="K478" s="22">
        <f t="shared" si="58"/>
        <v>0</v>
      </c>
    </row>
    <row r="479" spans="2:11" ht="45" x14ac:dyDescent="0.25">
      <c r="B479" s="49">
        <v>8003073</v>
      </c>
      <c r="C479" s="13" t="s">
        <v>215</v>
      </c>
      <c r="D479" s="13" t="s">
        <v>799</v>
      </c>
      <c r="E479" s="36">
        <v>11863</v>
      </c>
      <c r="F479" s="52" t="s">
        <v>1605</v>
      </c>
      <c r="G479" s="34" t="s">
        <v>1</v>
      </c>
      <c r="H479" s="46">
        <v>6</v>
      </c>
      <c r="I479" s="22"/>
      <c r="J479" s="22">
        <f t="shared" si="57"/>
        <v>0</v>
      </c>
      <c r="K479" s="22">
        <f t="shared" si="58"/>
        <v>0</v>
      </c>
    </row>
    <row r="480" spans="2:11" ht="45" x14ac:dyDescent="0.25">
      <c r="B480" s="49">
        <v>8003074</v>
      </c>
      <c r="C480" s="13" t="s">
        <v>215</v>
      </c>
      <c r="D480" s="13" t="s">
        <v>799</v>
      </c>
      <c r="E480" s="36">
        <v>39810</v>
      </c>
      <c r="F480" s="30" t="s">
        <v>1582</v>
      </c>
      <c r="G480" s="34" t="s">
        <v>1</v>
      </c>
      <c r="H480" s="46">
        <v>70</v>
      </c>
      <c r="I480" s="22"/>
      <c r="J480" s="22">
        <f t="shared" si="57"/>
        <v>0</v>
      </c>
      <c r="K480" s="22">
        <f t="shared" si="58"/>
        <v>0</v>
      </c>
    </row>
    <row r="481" spans="2:11" ht="150" x14ac:dyDescent="0.25">
      <c r="B481" s="49">
        <v>8003075</v>
      </c>
      <c r="C481" s="13" t="s">
        <v>214</v>
      </c>
      <c r="D481" s="13" t="s">
        <v>797</v>
      </c>
      <c r="E481" s="36" t="s">
        <v>3016</v>
      </c>
      <c r="F481" s="30" t="s">
        <v>1988</v>
      </c>
      <c r="G481" s="34" t="s">
        <v>1</v>
      </c>
      <c r="H481" s="46">
        <v>1</v>
      </c>
      <c r="I481" s="22"/>
      <c r="J481" s="22">
        <f t="shared" si="57"/>
        <v>0</v>
      </c>
      <c r="K481" s="22">
        <f t="shared" si="58"/>
        <v>0</v>
      </c>
    </row>
    <row r="482" spans="2:11" ht="45" x14ac:dyDescent="0.25">
      <c r="B482" s="49">
        <v>8003076</v>
      </c>
      <c r="C482" s="13" t="s">
        <v>214</v>
      </c>
      <c r="D482" s="13" t="s">
        <v>799</v>
      </c>
      <c r="E482" s="36" t="s">
        <v>68</v>
      </c>
      <c r="F482" s="30" t="s">
        <v>1606</v>
      </c>
      <c r="G482" s="34" t="s">
        <v>2</v>
      </c>
      <c r="H482" s="46">
        <v>140</v>
      </c>
      <c r="I482" s="22"/>
      <c r="J482" s="22">
        <f t="shared" si="57"/>
        <v>0</v>
      </c>
      <c r="K482" s="22">
        <f t="shared" si="58"/>
        <v>0</v>
      </c>
    </row>
    <row r="483" spans="2:11" ht="45" x14ac:dyDescent="0.25">
      <c r="B483" s="49">
        <v>8003077</v>
      </c>
      <c r="C483" s="13" t="s">
        <v>215</v>
      </c>
      <c r="D483" s="13" t="s">
        <v>799</v>
      </c>
      <c r="E483" s="36">
        <v>1599</v>
      </c>
      <c r="F483" s="30" t="s">
        <v>1607</v>
      </c>
      <c r="G483" s="34" t="s">
        <v>1</v>
      </c>
      <c r="H483" s="46">
        <v>8</v>
      </c>
      <c r="I483" s="22"/>
      <c r="J483" s="22">
        <f t="shared" si="57"/>
        <v>0</v>
      </c>
      <c r="K483" s="22">
        <f t="shared" si="58"/>
        <v>0</v>
      </c>
    </row>
    <row r="484" spans="2:11" ht="45" x14ac:dyDescent="0.25">
      <c r="B484" s="49">
        <v>8003078</v>
      </c>
      <c r="C484" s="13" t="s">
        <v>215</v>
      </c>
      <c r="D484" s="13" t="s">
        <v>799</v>
      </c>
      <c r="E484" s="36">
        <v>1599</v>
      </c>
      <c r="F484" s="30" t="s">
        <v>1608</v>
      </c>
      <c r="G484" s="34" t="s">
        <v>1</v>
      </c>
      <c r="H484" s="46">
        <v>8</v>
      </c>
      <c r="I484" s="22"/>
      <c r="J484" s="22">
        <f t="shared" si="57"/>
        <v>0</v>
      </c>
      <c r="K484" s="22">
        <f t="shared" si="58"/>
        <v>0</v>
      </c>
    </row>
    <row r="485" spans="2:11" ht="150" x14ac:dyDescent="0.25">
      <c r="B485" s="49">
        <v>8003079</v>
      </c>
      <c r="C485" s="13" t="s">
        <v>214</v>
      </c>
      <c r="D485" s="13" t="s">
        <v>797</v>
      </c>
      <c r="E485" s="36" t="s">
        <v>3017</v>
      </c>
      <c r="F485" s="30" t="s">
        <v>1989</v>
      </c>
      <c r="G485" s="34" t="s">
        <v>1</v>
      </c>
      <c r="H485" s="46">
        <v>1</v>
      </c>
      <c r="I485" s="22"/>
      <c r="J485" s="22">
        <f t="shared" si="57"/>
        <v>0</v>
      </c>
      <c r="K485" s="22">
        <f t="shared" si="58"/>
        <v>0</v>
      </c>
    </row>
    <row r="486" spans="2:11" ht="45" x14ac:dyDescent="0.25">
      <c r="B486" s="49">
        <v>8003080</v>
      </c>
      <c r="C486" s="13" t="s">
        <v>214</v>
      </c>
      <c r="D486" s="13" t="s">
        <v>799</v>
      </c>
      <c r="E486" s="36" t="s">
        <v>76</v>
      </c>
      <c r="F486" s="30" t="s">
        <v>1606</v>
      </c>
      <c r="G486" s="34" t="s">
        <v>2</v>
      </c>
      <c r="H486" s="46">
        <v>120</v>
      </c>
      <c r="I486" s="22"/>
      <c r="J486" s="22">
        <f t="shared" si="57"/>
        <v>0</v>
      </c>
      <c r="K486" s="22">
        <f t="shared" si="58"/>
        <v>0</v>
      </c>
    </row>
    <row r="487" spans="2:11" ht="45" x14ac:dyDescent="0.25">
      <c r="B487" s="49">
        <v>8003081</v>
      </c>
      <c r="C487" s="13" t="s">
        <v>215</v>
      </c>
      <c r="D487" s="13" t="s">
        <v>799</v>
      </c>
      <c r="E487" s="36">
        <v>1599</v>
      </c>
      <c r="F487" s="30" t="s">
        <v>1607</v>
      </c>
      <c r="G487" s="34" t="s">
        <v>1</v>
      </c>
      <c r="H487" s="46">
        <v>8</v>
      </c>
      <c r="I487" s="22"/>
      <c r="J487" s="22">
        <f t="shared" si="57"/>
        <v>0</v>
      </c>
      <c r="K487" s="22">
        <f t="shared" si="58"/>
        <v>0</v>
      </c>
    </row>
    <row r="488" spans="2:11" ht="45" x14ac:dyDescent="0.25">
      <c r="B488" s="49">
        <v>8003082</v>
      </c>
      <c r="C488" s="13" t="s">
        <v>215</v>
      </c>
      <c r="D488" s="13" t="s">
        <v>799</v>
      </c>
      <c r="E488" s="36">
        <v>1599</v>
      </c>
      <c r="F488" s="30" t="s">
        <v>1608</v>
      </c>
      <c r="G488" s="34" t="s">
        <v>1</v>
      </c>
      <c r="H488" s="46">
        <v>8</v>
      </c>
      <c r="I488" s="22"/>
      <c r="J488" s="22">
        <f t="shared" si="57"/>
        <v>0</v>
      </c>
      <c r="K488" s="22">
        <f t="shared" si="58"/>
        <v>0</v>
      </c>
    </row>
    <row r="489" spans="2:11" ht="150" x14ac:dyDescent="0.25">
      <c r="B489" s="49">
        <v>8003083</v>
      </c>
      <c r="C489" s="13" t="s">
        <v>214</v>
      </c>
      <c r="D489" s="13" t="s">
        <v>797</v>
      </c>
      <c r="E489" s="36" t="s">
        <v>3018</v>
      </c>
      <c r="F489" s="30" t="s">
        <v>1990</v>
      </c>
      <c r="G489" s="34" t="s">
        <v>1</v>
      </c>
      <c r="H489" s="46">
        <v>1</v>
      </c>
      <c r="I489" s="22"/>
      <c r="J489" s="22">
        <f t="shared" si="57"/>
        <v>0</v>
      </c>
      <c r="K489" s="22">
        <f t="shared" si="58"/>
        <v>0</v>
      </c>
    </row>
    <row r="490" spans="2:11" ht="45" x14ac:dyDescent="0.25">
      <c r="B490" s="49">
        <v>8003084</v>
      </c>
      <c r="C490" s="13" t="s">
        <v>215</v>
      </c>
      <c r="D490" s="13" t="s">
        <v>799</v>
      </c>
      <c r="E490" s="36" t="s">
        <v>68</v>
      </c>
      <c r="F490" s="30" t="s">
        <v>1792</v>
      </c>
      <c r="G490" s="34" t="s">
        <v>2</v>
      </c>
      <c r="H490" s="46">
        <v>152</v>
      </c>
      <c r="I490" s="22"/>
      <c r="J490" s="22">
        <f t="shared" si="57"/>
        <v>0</v>
      </c>
      <c r="K490" s="22">
        <f t="shared" si="58"/>
        <v>0</v>
      </c>
    </row>
    <row r="491" spans="2:11" ht="45" x14ac:dyDescent="0.25">
      <c r="B491" s="49">
        <v>8003085</v>
      </c>
      <c r="C491" s="13" t="s">
        <v>215</v>
      </c>
      <c r="D491" s="13" t="s">
        <v>799</v>
      </c>
      <c r="E491" s="36">
        <v>1599</v>
      </c>
      <c r="F491" s="30" t="s">
        <v>1607</v>
      </c>
      <c r="G491" s="34" t="s">
        <v>1</v>
      </c>
      <c r="H491" s="46">
        <v>8</v>
      </c>
      <c r="I491" s="22"/>
      <c r="J491" s="22">
        <f t="shared" si="57"/>
        <v>0</v>
      </c>
      <c r="K491" s="22">
        <f t="shared" si="58"/>
        <v>0</v>
      </c>
    </row>
    <row r="492" spans="2:11" ht="45" x14ac:dyDescent="0.25">
      <c r="B492" s="49">
        <v>8003086</v>
      </c>
      <c r="C492" s="13" t="s">
        <v>215</v>
      </c>
      <c r="D492" s="13" t="s">
        <v>799</v>
      </c>
      <c r="E492" s="36">
        <v>1599</v>
      </c>
      <c r="F492" s="30" t="s">
        <v>1608</v>
      </c>
      <c r="G492" s="34" t="s">
        <v>1</v>
      </c>
      <c r="H492" s="46">
        <v>8</v>
      </c>
      <c r="I492" s="22"/>
      <c r="J492" s="22">
        <f t="shared" si="57"/>
        <v>0</v>
      </c>
      <c r="K492" s="22">
        <f t="shared" si="58"/>
        <v>0</v>
      </c>
    </row>
    <row r="493" spans="2:11" ht="150" x14ac:dyDescent="0.25">
      <c r="B493" s="49">
        <v>8003087</v>
      </c>
      <c r="C493" s="13" t="s">
        <v>214</v>
      </c>
      <c r="D493" s="13" t="s">
        <v>797</v>
      </c>
      <c r="E493" s="36" t="s">
        <v>3019</v>
      </c>
      <c r="F493" s="30" t="s">
        <v>1991</v>
      </c>
      <c r="G493" s="13" t="s">
        <v>1</v>
      </c>
      <c r="H493" s="46">
        <v>1</v>
      </c>
      <c r="I493" s="22"/>
      <c r="J493" s="22">
        <f t="shared" si="57"/>
        <v>0</v>
      </c>
      <c r="K493" s="22">
        <f t="shared" si="58"/>
        <v>0</v>
      </c>
    </row>
    <row r="494" spans="2:11" ht="45" x14ac:dyDescent="0.25">
      <c r="B494" s="49">
        <v>8003088</v>
      </c>
      <c r="C494" s="13" t="s">
        <v>214</v>
      </c>
      <c r="D494" s="13" t="s">
        <v>799</v>
      </c>
      <c r="E494" s="36" t="s">
        <v>68</v>
      </c>
      <c r="F494" s="30" t="s">
        <v>1792</v>
      </c>
      <c r="G494" s="34" t="s">
        <v>1</v>
      </c>
      <c r="H494" s="46">
        <v>132</v>
      </c>
      <c r="I494" s="53"/>
      <c r="J494" s="22">
        <f t="shared" si="57"/>
        <v>0</v>
      </c>
      <c r="K494" s="22">
        <f t="shared" si="58"/>
        <v>0</v>
      </c>
    </row>
    <row r="495" spans="2:11" ht="45" x14ac:dyDescent="0.25">
      <c r="B495" s="49">
        <v>8003089</v>
      </c>
      <c r="C495" s="13" t="s">
        <v>215</v>
      </c>
      <c r="D495" s="13" t="s">
        <v>799</v>
      </c>
      <c r="E495" s="36">
        <v>1599</v>
      </c>
      <c r="F495" s="30" t="s">
        <v>1607</v>
      </c>
      <c r="G495" s="34" t="s">
        <v>1</v>
      </c>
      <c r="H495" s="46">
        <v>8</v>
      </c>
      <c r="I495" s="22"/>
      <c r="J495" s="22">
        <f t="shared" si="57"/>
        <v>0</v>
      </c>
      <c r="K495" s="22">
        <f t="shared" si="58"/>
        <v>0</v>
      </c>
    </row>
    <row r="496" spans="2:11" ht="45" x14ac:dyDescent="0.25">
      <c r="B496" s="49">
        <v>8003090</v>
      </c>
      <c r="C496" s="13" t="s">
        <v>215</v>
      </c>
      <c r="D496" s="13" t="s">
        <v>799</v>
      </c>
      <c r="E496" s="36">
        <v>1599</v>
      </c>
      <c r="F496" s="30" t="s">
        <v>1608</v>
      </c>
      <c r="G496" s="34" t="s">
        <v>1</v>
      </c>
      <c r="H496" s="46">
        <v>8</v>
      </c>
      <c r="I496" s="22"/>
      <c r="J496" s="22">
        <f t="shared" si="57"/>
        <v>0</v>
      </c>
      <c r="K496" s="22">
        <f t="shared" si="58"/>
        <v>0</v>
      </c>
    </row>
    <row r="497" spans="2:14" ht="150" x14ac:dyDescent="0.25">
      <c r="B497" s="49">
        <v>8003091</v>
      </c>
      <c r="C497" s="13" t="s">
        <v>214</v>
      </c>
      <c r="D497" s="13" t="s">
        <v>797</v>
      </c>
      <c r="E497" s="36" t="s">
        <v>3020</v>
      </c>
      <c r="F497" s="30" t="s">
        <v>1992</v>
      </c>
      <c r="G497" s="34" t="s">
        <v>1</v>
      </c>
      <c r="H497" s="46">
        <v>1</v>
      </c>
      <c r="I497" s="22"/>
      <c r="J497" s="22">
        <f t="shared" si="57"/>
        <v>0</v>
      </c>
      <c r="K497" s="22">
        <f t="shared" si="58"/>
        <v>0</v>
      </c>
    </row>
    <row r="498" spans="2:14" ht="45" x14ac:dyDescent="0.25">
      <c r="B498" s="49">
        <v>8003092</v>
      </c>
      <c r="C498" s="13" t="s">
        <v>214</v>
      </c>
      <c r="D498" s="13" t="s">
        <v>799</v>
      </c>
      <c r="E498" s="36" t="s">
        <v>68</v>
      </c>
      <c r="F498" s="30" t="s">
        <v>1793</v>
      </c>
      <c r="G498" s="34" t="s">
        <v>2</v>
      </c>
      <c r="H498" s="46">
        <v>140</v>
      </c>
      <c r="I498" s="22"/>
      <c r="J498" s="22">
        <f t="shared" si="57"/>
        <v>0</v>
      </c>
      <c r="K498" s="22">
        <f t="shared" si="58"/>
        <v>0</v>
      </c>
    </row>
    <row r="499" spans="2:14" ht="45" x14ac:dyDescent="0.25">
      <c r="B499" s="49">
        <v>8003093</v>
      </c>
      <c r="C499" s="13" t="s">
        <v>215</v>
      </c>
      <c r="D499" s="13" t="s">
        <v>799</v>
      </c>
      <c r="E499" s="36">
        <v>1597</v>
      </c>
      <c r="F499" s="30" t="s">
        <v>1665</v>
      </c>
      <c r="G499" s="34" t="s">
        <v>1</v>
      </c>
      <c r="H499" s="46">
        <v>8</v>
      </c>
      <c r="I499" s="22"/>
      <c r="J499" s="22">
        <f t="shared" si="57"/>
        <v>0</v>
      </c>
      <c r="K499" s="22">
        <f t="shared" si="58"/>
        <v>0</v>
      </c>
    </row>
    <row r="500" spans="2:14" ht="45" x14ac:dyDescent="0.25">
      <c r="B500" s="49">
        <v>8003094</v>
      </c>
      <c r="C500" s="13" t="s">
        <v>214</v>
      </c>
      <c r="D500" s="13" t="s">
        <v>799</v>
      </c>
      <c r="E500" s="36">
        <v>1597</v>
      </c>
      <c r="F500" s="30" t="s">
        <v>1666</v>
      </c>
      <c r="G500" s="34" t="s">
        <v>1</v>
      </c>
      <c r="H500" s="46">
        <v>8</v>
      </c>
      <c r="I500" s="22"/>
      <c r="J500" s="22">
        <f t="shared" si="57"/>
        <v>0</v>
      </c>
      <c r="K500" s="22">
        <f t="shared" si="58"/>
        <v>0</v>
      </c>
    </row>
    <row r="501" spans="2:14" ht="45" x14ac:dyDescent="0.25">
      <c r="B501" s="49">
        <v>8003095</v>
      </c>
      <c r="C501" s="13" t="s">
        <v>215</v>
      </c>
      <c r="D501" s="13" t="s">
        <v>799</v>
      </c>
      <c r="E501" s="36">
        <v>12732</v>
      </c>
      <c r="F501" s="30" t="s">
        <v>1528</v>
      </c>
      <c r="G501" s="34" t="s">
        <v>1</v>
      </c>
      <c r="H501" s="46">
        <v>12</v>
      </c>
      <c r="I501" s="22"/>
      <c r="J501" s="22">
        <f t="shared" si="57"/>
        <v>0</v>
      </c>
      <c r="K501" s="22">
        <f t="shared" si="58"/>
        <v>0</v>
      </c>
    </row>
    <row r="502" spans="2:14" ht="45" x14ac:dyDescent="0.25">
      <c r="B502" s="49">
        <v>8003096</v>
      </c>
      <c r="C502" s="13" t="s">
        <v>215</v>
      </c>
      <c r="D502" s="13" t="s">
        <v>799</v>
      </c>
      <c r="E502" s="36">
        <v>20111</v>
      </c>
      <c r="F502" s="30" t="s">
        <v>1529</v>
      </c>
      <c r="G502" s="34" t="s">
        <v>1</v>
      </c>
      <c r="H502" s="46">
        <v>30</v>
      </c>
      <c r="I502" s="22"/>
      <c r="J502" s="22">
        <f t="shared" si="57"/>
        <v>0</v>
      </c>
      <c r="K502" s="22">
        <f t="shared" si="58"/>
        <v>0</v>
      </c>
    </row>
    <row r="503" spans="2:14" ht="47.25" x14ac:dyDescent="0.25">
      <c r="B503" s="33">
        <v>8004</v>
      </c>
      <c r="C503" s="15"/>
      <c r="D503" s="15"/>
      <c r="E503" s="36"/>
      <c r="F503" s="14" t="s">
        <v>1794</v>
      </c>
      <c r="G503" s="15"/>
      <c r="H503" s="45"/>
      <c r="I503" s="23"/>
      <c r="J503" s="23">
        <f>SUM(J504:J586)</f>
        <v>0</v>
      </c>
      <c r="K503" s="23">
        <f>SUM(K504:K586)</f>
        <v>0</v>
      </c>
      <c r="M503" s="5"/>
      <c r="N503" s="43"/>
    </row>
    <row r="504" spans="2:14" ht="45" x14ac:dyDescent="0.25">
      <c r="B504" s="49">
        <v>8004001</v>
      </c>
      <c r="C504" s="13" t="s">
        <v>215</v>
      </c>
      <c r="D504" s="13" t="s">
        <v>797</v>
      </c>
      <c r="E504" s="36" t="s">
        <v>3021</v>
      </c>
      <c r="F504" s="30" t="s">
        <v>1795</v>
      </c>
      <c r="G504" s="34" t="s">
        <v>1</v>
      </c>
      <c r="H504" s="46">
        <v>20</v>
      </c>
      <c r="I504" s="22"/>
      <c r="J504" s="22">
        <f t="shared" ref="J504:J567" si="59">(I504*H504)</f>
        <v>0</v>
      </c>
      <c r="K504" s="22">
        <f t="shared" ref="K504:K535" si="60">(J504*$Q$1)</f>
        <v>0</v>
      </c>
    </row>
    <row r="505" spans="2:14" ht="45" x14ac:dyDescent="0.25">
      <c r="B505" s="49">
        <v>8004002</v>
      </c>
      <c r="C505" s="13" t="s">
        <v>215</v>
      </c>
      <c r="D505" s="13" t="s">
        <v>799</v>
      </c>
      <c r="E505" s="36">
        <v>39126</v>
      </c>
      <c r="F505" s="30" t="s">
        <v>1757</v>
      </c>
      <c r="G505" s="34" t="s">
        <v>1</v>
      </c>
      <c r="H505" s="46">
        <v>60</v>
      </c>
      <c r="I505" s="22"/>
      <c r="J505" s="22">
        <f t="shared" si="59"/>
        <v>0</v>
      </c>
      <c r="K505" s="22">
        <f t="shared" si="60"/>
        <v>0</v>
      </c>
    </row>
    <row r="506" spans="2:14" ht="45" x14ac:dyDescent="0.25">
      <c r="B506" s="49">
        <v>8004003</v>
      </c>
      <c r="C506" s="13" t="s">
        <v>215</v>
      </c>
      <c r="D506" s="13" t="s">
        <v>799</v>
      </c>
      <c r="E506" s="36">
        <v>2621</v>
      </c>
      <c r="F506" s="30" t="s">
        <v>1796</v>
      </c>
      <c r="G506" s="34" t="s">
        <v>1</v>
      </c>
      <c r="H506" s="46">
        <v>8</v>
      </c>
      <c r="I506" s="22"/>
      <c r="J506" s="22">
        <f t="shared" si="59"/>
        <v>0</v>
      </c>
      <c r="K506" s="22">
        <f t="shared" si="60"/>
        <v>0</v>
      </c>
    </row>
    <row r="507" spans="2:14" ht="45" x14ac:dyDescent="0.25">
      <c r="B507" s="49">
        <v>8004004</v>
      </c>
      <c r="C507" s="13" t="s">
        <v>215</v>
      </c>
      <c r="D507" s="13" t="s">
        <v>799</v>
      </c>
      <c r="E507" s="36">
        <v>2641</v>
      </c>
      <c r="F507" s="30" t="s">
        <v>1797</v>
      </c>
      <c r="G507" s="34" t="s">
        <v>1</v>
      </c>
      <c r="H507" s="46">
        <v>27</v>
      </c>
      <c r="I507" s="22"/>
      <c r="J507" s="22">
        <f t="shared" si="59"/>
        <v>0</v>
      </c>
      <c r="K507" s="22">
        <f t="shared" si="60"/>
        <v>0</v>
      </c>
    </row>
    <row r="508" spans="2:14" ht="45" x14ac:dyDescent="0.25">
      <c r="B508" s="49">
        <v>8004005</v>
      </c>
      <c r="C508" s="13" t="s">
        <v>215</v>
      </c>
      <c r="D508" s="13" t="s">
        <v>799</v>
      </c>
      <c r="E508" s="36">
        <v>12436</v>
      </c>
      <c r="F508" s="30" t="s">
        <v>1798</v>
      </c>
      <c r="G508" s="34" t="s">
        <v>1</v>
      </c>
      <c r="H508" s="46">
        <v>4</v>
      </c>
      <c r="I508" s="22"/>
      <c r="J508" s="22">
        <f t="shared" si="59"/>
        <v>0</v>
      </c>
      <c r="K508" s="22">
        <f t="shared" si="60"/>
        <v>0</v>
      </c>
    </row>
    <row r="509" spans="2:14" ht="45" x14ac:dyDescent="0.25">
      <c r="B509" s="49">
        <v>8004006</v>
      </c>
      <c r="C509" s="13" t="s">
        <v>215</v>
      </c>
      <c r="D509" s="13" t="s">
        <v>799</v>
      </c>
      <c r="E509" s="36">
        <v>12436</v>
      </c>
      <c r="F509" s="30" t="s">
        <v>1799</v>
      </c>
      <c r="G509" s="34" t="s">
        <v>1</v>
      </c>
      <c r="H509" s="46">
        <v>2</v>
      </c>
      <c r="I509" s="22"/>
      <c r="J509" s="22">
        <f t="shared" si="59"/>
        <v>0</v>
      </c>
      <c r="K509" s="22">
        <f t="shared" si="60"/>
        <v>0</v>
      </c>
    </row>
    <row r="510" spans="2:14" ht="45" x14ac:dyDescent="0.25">
      <c r="B510" s="49">
        <v>8004007</v>
      </c>
      <c r="C510" s="13" t="s">
        <v>215</v>
      </c>
      <c r="D510" s="13" t="s">
        <v>799</v>
      </c>
      <c r="E510" s="36">
        <v>2594</v>
      </c>
      <c r="F510" s="30" t="s">
        <v>1800</v>
      </c>
      <c r="G510" s="34" t="s">
        <v>1</v>
      </c>
      <c r="H510" s="46">
        <v>2</v>
      </c>
      <c r="I510" s="22"/>
      <c r="J510" s="22">
        <f t="shared" si="59"/>
        <v>0</v>
      </c>
      <c r="K510" s="22">
        <f t="shared" si="60"/>
        <v>0</v>
      </c>
    </row>
    <row r="511" spans="2:14" ht="45" x14ac:dyDescent="0.25">
      <c r="B511" s="49">
        <v>8004008</v>
      </c>
      <c r="C511" s="13" t="s">
        <v>215</v>
      </c>
      <c r="D511" s="13" t="s">
        <v>799</v>
      </c>
      <c r="E511" s="36">
        <v>2592</v>
      </c>
      <c r="F511" s="30" t="s">
        <v>1801</v>
      </c>
      <c r="G511" s="34" t="s">
        <v>1</v>
      </c>
      <c r="H511" s="46">
        <v>14</v>
      </c>
      <c r="I511" s="22"/>
      <c r="J511" s="22">
        <f t="shared" si="59"/>
        <v>0</v>
      </c>
      <c r="K511" s="22">
        <f t="shared" si="60"/>
        <v>0</v>
      </c>
    </row>
    <row r="512" spans="2:14" ht="45" x14ac:dyDescent="0.25">
      <c r="B512" s="49">
        <v>8004009</v>
      </c>
      <c r="C512" s="13" t="s">
        <v>215</v>
      </c>
      <c r="D512" s="13" t="s">
        <v>797</v>
      </c>
      <c r="E512" s="36" t="s">
        <v>3022</v>
      </c>
      <c r="F512" s="30" t="s">
        <v>1802</v>
      </c>
      <c r="G512" s="34" t="s">
        <v>1</v>
      </c>
      <c r="H512" s="46">
        <v>52</v>
      </c>
      <c r="I512" s="22"/>
      <c r="J512" s="22">
        <f t="shared" si="59"/>
        <v>0</v>
      </c>
      <c r="K512" s="22">
        <f t="shared" si="60"/>
        <v>0</v>
      </c>
    </row>
    <row r="513" spans="2:11" ht="45" x14ac:dyDescent="0.25">
      <c r="B513" s="49">
        <v>8004010</v>
      </c>
      <c r="C513" s="13" t="s">
        <v>215</v>
      </c>
      <c r="D513" s="13" t="s">
        <v>799</v>
      </c>
      <c r="E513" s="36">
        <v>39132</v>
      </c>
      <c r="F513" s="30" t="s">
        <v>1803</v>
      </c>
      <c r="G513" s="34" t="s">
        <v>1</v>
      </c>
      <c r="H513" s="46">
        <v>120</v>
      </c>
      <c r="I513" s="22"/>
      <c r="J513" s="22">
        <f t="shared" si="59"/>
        <v>0</v>
      </c>
      <c r="K513" s="22">
        <f t="shared" si="60"/>
        <v>0</v>
      </c>
    </row>
    <row r="514" spans="2:11" ht="45" x14ac:dyDescent="0.25">
      <c r="B514" s="49">
        <v>8004011</v>
      </c>
      <c r="C514" s="13" t="s">
        <v>215</v>
      </c>
      <c r="D514" s="13" t="s">
        <v>799</v>
      </c>
      <c r="E514" s="36">
        <v>2631</v>
      </c>
      <c r="F514" s="30" t="s">
        <v>1804</v>
      </c>
      <c r="G514" s="34" t="s">
        <v>1</v>
      </c>
      <c r="H514" s="46">
        <v>25</v>
      </c>
      <c r="I514" s="22"/>
      <c r="J514" s="22">
        <f t="shared" si="59"/>
        <v>0</v>
      </c>
      <c r="K514" s="22">
        <f t="shared" si="60"/>
        <v>0</v>
      </c>
    </row>
    <row r="515" spans="2:11" ht="45" x14ac:dyDescent="0.25">
      <c r="B515" s="49">
        <v>8004012</v>
      </c>
      <c r="C515" s="13" t="s">
        <v>215</v>
      </c>
      <c r="D515" s="13" t="s">
        <v>797</v>
      </c>
      <c r="E515" s="36" t="s">
        <v>3023</v>
      </c>
      <c r="F515" s="30" t="s">
        <v>1805</v>
      </c>
      <c r="G515" s="34" t="s">
        <v>1</v>
      </c>
      <c r="H515" s="46">
        <v>39</v>
      </c>
      <c r="I515" s="22"/>
      <c r="J515" s="22">
        <f t="shared" si="59"/>
        <v>0</v>
      </c>
      <c r="K515" s="22">
        <f t="shared" si="60"/>
        <v>0</v>
      </c>
    </row>
    <row r="516" spans="2:11" ht="45" x14ac:dyDescent="0.25">
      <c r="B516" s="49">
        <v>8004013</v>
      </c>
      <c r="C516" s="13" t="s">
        <v>215</v>
      </c>
      <c r="D516" s="13" t="s">
        <v>799</v>
      </c>
      <c r="E516" s="36">
        <v>12437</v>
      </c>
      <c r="F516" s="30" t="s">
        <v>1806</v>
      </c>
      <c r="G516" s="34" t="s">
        <v>1</v>
      </c>
      <c r="H516" s="46">
        <v>12</v>
      </c>
      <c r="I516" s="22"/>
      <c r="J516" s="22">
        <f t="shared" si="59"/>
        <v>0</v>
      </c>
      <c r="K516" s="22">
        <f t="shared" si="60"/>
        <v>0</v>
      </c>
    </row>
    <row r="517" spans="2:11" ht="45" x14ac:dyDescent="0.25">
      <c r="B517" s="49">
        <v>8004014</v>
      </c>
      <c r="C517" s="13" t="s">
        <v>215</v>
      </c>
      <c r="D517" s="13" t="s">
        <v>799</v>
      </c>
      <c r="E517" s="36">
        <v>12437</v>
      </c>
      <c r="F517" s="30" t="s">
        <v>1807</v>
      </c>
      <c r="G517" s="34" t="s">
        <v>1</v>
      </c>
      <c r="H517" s="46">
        <v>4</v>
      </c>
      <c r="I517" s="22"/>
      <c r="J517" s="22">
        <f t="shared" si="59"/>
        <v>0</v>
      </c>
      <c r="K517" s="22">
        <f t="shared" si="60"/>
        <v>0</v>
      </c>
    </row>
    <row r="518" spans="2:11" ht="45" x14ac:dyDescent="0.25">
      <c r="B518" s="49">
        <v>8004015</v>
      </c>
      <c r="C518" s="13" t="s">
        <v>215</v>
      </c>
      <c r="D518" s="13" t="s">
        <v>799</v>
      </c>
      <c r="E518" s="36">
        <v>2567</v>
      </c>
      <c r="F518" s="30" t="s">
        <v>1808</v>
      </c>
      <c r="G518" s="34" t="s">
        <v>1</v>
      </c>
      <c r="H518" s="46">
        <v>30</v>
      </c>
      <c r="I518" s="22"/>
      <c r="J518" s="22">
        <f t="shared" si="59"/>
        <v>0</v>
      </c>
      <c r="K518" s="22">
        <f t="shared" si="60"/>
        <v>0</v>
      </c>
    </row>
    <row r="519" spans="2:11" ht="45" x14ac:dyDescent="0.25">
      <c r="B519" s="49">
        <v>8004016</v>
      </c>
      <c r="C519" s="13" t="s">
        <v>215</v>
      </c>
      <c r="D519" s="13" t="s">
        <v>799</v>
      </c>
      <c r="E519" s="36">
        <v>2592</v>
      </c>
      <c r="F519" s="30" t="s">
        <v>1809</v>
      </c>
      <c r="G519" s="34" t="s">
        <v>1</v>
      </c>
      <c r="H519" s="46">
        <v>45</v>
      </c>
      <c r="I519" s="22"/>
      <c r="J519" s="22">
        <f t="shared" si="59"/>
        <v>0</v>
      </c>
      <c r="K519" s="22">
        <f t="shared" si="60"/>
        <v>0</v>
      </c>
    </row>
    <row r="520" spans="2:11" ht="45" x14ac:dyDescent="0.25">
      <c r="B520" s="49">
        <v>8004017</v>
      </c>
      <c r="C520" s="13" t="s">
        <v>215</v>
      </c>
      <c r="D520" s="13" t="s">
        <v>799</v>
      </c>
      <c r="E520" s="36">
        <v>2567</v>
      </c>
      <c r="F520" s="30" t="s">
        <v>1810</v>
      </c>
      <c r="G520" s="34" t="s">
        <v>1</v>
      </c>
      <c r="H520" s="46">
        <v>6</v>
      </c>
      <c r="I520" s="22"/>
      <c r="J520" s="22">
        <f t="shared" si="59"/>
        <v>0</v>
      </c>
      <c r="K520" s="22">
        <f t="shared" si="60"/>
        <v>0</v>
      </c>
    </row>
    <row r="521" spans="2:11" ht="45" x14ac:dyDescent="0.25">
      <c r="B521" s="49">
        <v>8004018</v>
      </c>
      <c r="C521" s="13" t="s">
        <v>215</v>
      </c>
      <c r="D521" s="13" t="s">
        <v>799</v>
      </c>
      <c r="E521" s="36">
        <v>2596</v>
      </c>
      <c r="F521" s="30" t="s">
        <v>1811</v>
      </c>
      <c r="G521" s="34" t="s">
        <v>1</v>
      </c>
      <c r="H521" s="46">
        <v>12</v>
      </c>
      <c r="I521" s="22"/>
      <c r="J521" s="22">
        <f t="shared" si="59"/>
        <v>0</v>
      </c>
      <c r="K521" s="22">
        <f t="shared" si="60"/>
        <v>0</v>
      </c>
    </row>
    <row r="522" spans="2:11" ht="45" x14ac:dyDescent="0.25">
      <c r="B522" s="49">
        <v>8004019</v>
      </c>
      <c r="C522" s="13" t="s">
        <v>215</v>
      </c>
      <c r="D522" s="13" t="s">
        <v>797</v>
      </c>
      <c r="E522" s="36" t="s">
        <v>3024</v>
      </c>
      <c r="F522" s="30" t="s">
        <v>1812</v>
      </c>
      <c r="G522" s="34" t="s">
        <v>1</v>
      </c>
      <c r="H522" s="46">
        <v>16</v>
      </c>
      <c r="I522" s="22"/>
      <c r="J522" s="22">
        <f t="shared" si="59"/>
        <v>0</v>
      </c>
      <c r="K522" s="22">
        <f t="shared" si="60"/>
        <v>0</v>
      </c>
    </row>
    <row r="523" spans="2:11" ht="45" x14ac:dyDescent="0.25">
      <c r="B523" s="49">
        <v>8004020</v>
      </c>
      <c r="C523" s="13" t="s">
        <v>215</v>
      </c>
      <c r="D523" s="13" t="s">
        <v>799</v>
      </c>
      <c r="E523" s="36">
        <v>21136</v>
      </c>
      <c r="F523" s="30" t="s">
        <v>1632</v>
      </c>
      <c r="G523" s="34" t="s">
        <v>1</v>
      </c>
      <c r="H523" s="46">
        <v>35</v>
      </c>
      <c r="I523" s="22"/>
      <c r="J523" s="22">
        <f t="shared" si="59"/>
        <v>0</v>
      </c>
      <c r="K523" s="22">
        <f t="shared" si="60"/>
        <v>0</v>
      </c>
    </row>
    <row r="524" spans="2:11" ht="45" x14ac:dyDescent="0.25">
      <c r="B524" s="49">
        <v>8004021</v>
      </c>
      <c r="C524" s="13" t="s">
        <v>215</v>
      </c>
      <c r="D524" s="13" t="s">
        <v>799</v>
      </c>
      <c r="E524" s="36">
        <v>39129</v>
      </c>
      <c r="F524" s="30" t="s">
        <v>1572</v>
      </c>
      <c r="G524" s="34" t="s">
        <v>1</v>
      </c>
      <c r="H524" s="46">
        <v>105</v>
      </c>
      <c r="I524" s="22"/>
      <c r="J524" s="22">
        <f t="shared" si="59"/>
        <v>0</v>
      </c>
      <c r="K524" s="22">
        <f t="shared" si="60"/>
        <v>0</v>
      </c>
    </row>
    <row r="525" spans="2:11" ht="45" x14ac:dyDescent="0.25">
      <c r="B525" s="49">
        <v>8004022</v>
      </c>
      <c r="C525" s="13" t="s">
        <v>215</v>
      </c>
      <c r="D525" s="13" t="s">
        <v>799</v>
      </c>
      <c r="E525" s="36">
        <v>2617</v>
      </c>
      <c r="F525" s="30" t="s">
        <v>1633</v>
      </c>
      <c r="G525" s="34" t="s">
        <v>1</v>
      </c>
      <c r="H525" s="46">
        <v>6</v>
      </c>
      <c r="I525" s="22"/>
      <c r="J525" s="22">
        <f t="shared" si="59"/>
        <v>0</v>
      </c>
      <c r="K525" s="22">
        <f t="shared" si="60"/>
        <v>0</v>
      </c>
    </row>
    <row r="526" spans="2:11" ht="45" x14ac:dyDescent="0.25">
      <c r="B526" s="49">
        <v>8004023</v>
      </c>
      <c r="C526" s="13" t="s">
        <v>215</v>
      </c>
      <c r="D526" s="13" t="s">
        <v>799</v>
      </c>
      <c r="E526" s="36">
        <v>2638</v>
      </c>
      <c r="F526" s="30" t="s">
        <v>541</v>
      </c>
      <c r="G526" s="34" t="s">
        <v>1</v>
      </c>
      <c r="H526" s="46">
        <v>34</v>
      </c>
      <c r="I526" s="22"/>
      <c r="J526" s="22">
        <f t="shared" si="59"/>
        <v>0</v>
      </c>
      <c r="K526" s="22">
        <f t="shared" si="60"/>
        <v>0</v>
      </c>
    </row>
    <row r="527" spans="2:11" ht="45" x14ac:dyDescent="0.25">
      <c r="B527" s="49">
        <v>8004024</v>
      </c>
      <c r="C527" s="13" t="s">
        <v>215</v>
      </c>
      <c r="D527" s="13" t="s">
        <v>799</v>
      </c>
      <c r="E527" s="36">
        <v>12433</v>
      </c>
      <c r="F527" s="30" t="s">
        <v>1577</v>
      </c>
      <c r="G527" s="34" t="s">
        <v>1</v>
      </c>
      <c r="H527" s="46">
        <v>12</v>
      </c>
      <c r="I527" s="22"/>
      <c r="J527" s="22">
        <f t="shared" si="59"/>
        <v>0</v>
      </c>
      <c r="K527" s="22">
        <f t="shared" si="60"/>
        <v>0</v>
      </c>
    </row>
    <row r="528" spans="2:11" ht="45" x14ac:dyDescent="0.25">
      <c r="B528" s="49">
        <v>8004025</v>
      </c>
      <c r="C528" s="13" t="s">
        <v>215</v>
      </c>
      <c r="D528" s="13" t="s">
        <v>799</v>
      </c>
      <c r="E528" s="36">
        <v>12433</v>
      </c>
      <c r="F528" s="30" t="s">
        <v>1578</v>
      </c>
      <c r="G528" s="34" t="s">
        <v>1</v>
      </c>
      <c r="H528" s="46">
        <v>6</v>
      </c>
      <c r="I528" s="22"/>
      <c r="J528" s="22">
        <f t="shared" si="59"/>
        <v>0</v>
      </c>
      <c r="K528" s="22">
        <f t="shared" si="60"/>
        <v>0</v>
      </c>
    </row>
    <row r="529" spans="2:11" ht="45" x14ac:dyDescent="0.25">
      <c r="B529" s="49">
        <v>8004026</v>
      </c>
      <c r="C529" s="13" t="s">
        <v>214</v>
      </c>
      <c r="D529" s="13" t="s">
        <v>799</v>
      </c>
      <c r="E529" s="36" t="s">
        <v>96</v>
      </c>
      <c r="F529" s="30" t="s">
        <v>1574</v>
      </c>
      <c r="G529" s="34" t="s">
        <v>1</v>
      </c>
      <c r="H529" s="46">
        <v>15</v>
      </c>
      <c r="I529" s="22"/>
      <c r="J529" s="22">
        <f t="shared" si="59"/>
        <v>0</v>
      </c>
      <c r="K529" s="22">
        <f t="shared" si="60"/>
        <v>0</v>
      </c>
    </row>
    <row r="530" spans="2:11" ht="45" x14ac:dyDescent="0.25">
      <c r="B530" s="49">
        <v>8004027</v>
      </c>
      <c r="C530" s="13" t="s">
        <v>214</v>
      </c>
      <c r="D530" s="13" t="s">
        <v>799</v>
      </c>
      <c r="E530" s="36" t="s">
        <v>95</v>
      </c>
      <c r="F530" s="30" t="s">
        <v>1575</v>
      </c>
      <c r="G530" s="34" t="s">
        <v>1</v>
      </c>
      <c r="H530" s="46">
        <v>25</v>
      </c>
      <c r="I530" s="22"/>
      <c r="J530" s="22">
        <f t="shared" si="59"/>
        <v>0</v>
      </c>
      <c r="K530" s="22">
        <f t="shared" si="60"/>
        <v>0</v>
      </c>
    </row>
    <row r="531" spans="2:11" ht="45" x14ac:dyDescent="0.25">
      <c r="B531" s="49">
        <v>8004028</v>
      </c>
      <c r="C531" s="13" t="s">
        <v>214</v>
      </c>
      <c r="D531" s="13" t="s">
        <v>799</v>
      </c>
      <c r="E531" s="36" t="s">
        <v>97</v>
      </c>
      <c r="F531" s="30" t="s">
        <v>1576</v>
      </c>
      <c r="G531" s="34" t="s">
        <v>1</v>
      </c>
      <c r="H531" s="46">
        <v>6</v>
      </c>
      <c r="I531" s="22"/>
      <c r="J531" s="22">
        <f t="shared" si="59"/>
        <v>0</v>
      </c>
      <c r="K531" s="22">
        <f t="shared" si="60"/>
        <v>0</v>
      </c>
    </row>
    <row r="532" spans="2:11" ht="45" x14ac:dyDescent="0.25">
      <c r="B532" s="49">
        <v>8004029</v>
      </c>
      <c r="C532" s="13" t="s">
        <v>214</v>
      </c>
      <c r="D532" s="13" t="s">
        <v>799</v>
      </c>
      <c r="E532" s="36" t="s">
        <v>98</v>
      </c>
      <c r="F532" s="30" t="s">
        <v>1634</v>
      </c>
      <c r="G532" s="34" t="s">
        <v>1</v>
      </c>
      <c r="H532" s="46">
        <v>10</v>
      </c>
      <c r="I532" s="22"/>
      <c r="J532" s="22">
        <f t="shared" si="59"/>
        <v>0</v>
      </c>
      <c r="K532" s="22">
        <f t="shared" si="60"/>
        <v>0</v>
      </c>
    </row>
    <row r="533" spans="2:11" ht="45" x14ac:dyDescent="0.25">
      <c r="B533" s="49">
        <v>8004030</v>
      </c>
      <c r="C533" s="13" t="s">
        <v>215</v>
      </c>
      <c r="D533" s="13" t="s">
        <v>797</v>
      </c>
      <c r="E533" s="36" t="s">
        <v>3025</v>
      </c>
      <c r="F533" s="30" t="s">
        <v>1635</v>
      </c>
      <c r="G533" s="34" t="s">
        <v>1</v>
      </c>
      <c r="H533" s="46">
        <v>25</v>
      </c>
      <c r="I533" s="22"/>
      <c r="J533" s="22">
        <f t="shared" si="59"/>
        <v>0</v>
      </c>
      <c r="K533" s="22">
        <f t="shared" si="60"/>
        <v>0</v>
      </c>
    </row>
    <row r="534" spans="2:11" ht="45" x14ac:dyDescent="0.25">
      <c r="B534" s="49">
        <v>8004031</v>
      </c>
      <c r="C534" s="13" t="s">
        <v>214</v>
      </c>
      <c r="D534" s="13" t="s">
        <v>799</v>
      </c>
      <c r="E534" s="36" t="s">
        <v>73</v>
      </c>
      <c r="F534" s="30" t="s">
        <v>1636</v>
      </c>
      <c r="G534" s="34" t="s">
        <v>1</v>
      </c>
      <c r="H534" s="46">
        <v>22</v>
      </c>
      <c r="I534" s="22"/>
      <c r="J534" s="22">
        <f t="shared" si="59"/>
        <v>0</v>
      </c>
      <c r="K534" s="22">
        <f t="shared" si="60"/>
        <v>0</v>
      </c>
    </row>
    <row r="535" spans="2:11" ht="45" x14ac:dyDescent="0.25">
      <c r="B535" s="49">
        <v>8004032</v>
      </c>
      <c r="C535" s="13" t="s">
        <v>214</v>
      </c>
      <c r="D535" s="13" t="s">
        <v>799</v>
      </c>
      <c r="E535" s="36" t="s">
        <v>74</v>
      </c>
      <c r="F535" s="30" t="s">
        <v>1813</v>
      </c>
      <c r="G535" s="34" t="s">
        <v>1</v>
      </c>
      <c r="H535" s="46">
        <v>2</v>
      </c>
      <c r="I535" s="22"/>
      <c r="J535" s="22">
        <f t="shared" si="59"/>
        <v>0</v>
      </c>
      <c r="K535" s="22">
        <f t="shared" si="60"/>
        <v>0</v>
      </c>
    </row>
    <row r="536" spans="2:11" ht="60" x14ac:dyDescent="0.25">
      <c r="B536" s="49">
        <v>8004033</v>
      </c>
      <c r="C536" s="13" t="s">
        <v>214</v>
      </c>
      <c r="D536" s="13" t="s">
        <v>799</v>
      </c>
      <c r="E536" s="36" t="s">
        <v>64</v>
      </c>
      <c r="F536" s="30" t="s">
        <v>1638</v>
      </c>
      <c r="G536" s="13" t="s">
        <v>1</v>
      </c>
      <c r="H536" s="46">
        <v>26</v>
      </c>
      <c r="I536" s="22"/>
      <c r="J536" s="22">
        <f t="shared" si="59"/>
        <v>0</v>
      </c>
      <c r="K536" s="22">
        <f t="shared" ref="K536:K567" si="61">(J536*$Q$1)</f>
        <v>0</v>
      </c>
    </row>
    <row r="537" spans="2:11" ht="45" x14ac:dyDescent="0.25">
      <c r="B537" s="49">
        <v>8004034</v>
      </c>
      <c r="C537" s="13" t="s">
        <v>214</v>
      </c>
      <c r="D537" s="13" t="s">
        <v>799</v>
      </c>
      <c r="E537" s="36" t="s">
        <v>63</v>
      </c>
      <c r="F537" s="30" t="s">
        <v>1639</v>
      </c>
      <c r="G537" s="34" t="s">
        <v>1</v>
      </c>
      <c r="H537" s="46">
        <v>3</v>
      </c>
      <c r="I537" s="53"/>
      <c r="J537" s="22">
        <f t="shared" si="59"/>
        <v>0</v>
      </c>
      <c r="K537" s="22">
        <f t="shared" si="61"/>
        <v>0</v>
      </c>
    </row>
    <row r="538" spans="2:11" ht="45" x14ac:dyDescent="0.25">
      <c r="B538" s="49">
        <v>8004035</v>
      </c>
      <c r="C538" s="13" t="s">
        <v>215</v>
      </c>
      <c r="D538" s="13" t="s">
        <v>799</v>
      </c>
      <c r="E538" s="36">
        <v>39997</v>
      </c>
      <c r="F538" s="30" t="s">
        <v>1538</v>
      </c>
      <c r="G538" s="34" t="s">
        <v>1</v>
      </c>
      <c r="H538" s="46">
        <v>600</v>
      </c>
      <c r="I538" s="22"/>
      <c r="J538" s="22">
        <f t="shared" si="59"/>
        <v>0</v>
      </c>
      <c r="K538" s="22">
        <f t="shared" si="61"/>
        <v>0</v>
      </c>
    </row>
    <row r="539" spans="2:11" ht="45" x14ac:dyDescent="0.25">
      <c r="B539" s="49">
        <v>8004036</v>
      </c>
      <c r="C539" s="13" t="s">
        <v>215</v>
      </c>
      <c r="D539" s="13" t="s">
        <v>799</v>
      </c>
      <c r="E539" s="36">
        <v>39208</v>
      </c>
      <c r="F539" s="30" t="s">
        <v>1539</v>
      </c>
      <c r="G539" s="34" t="s">
        <v>1</v>
      </c>
      <c r="H539" s="46">
        <v>600</v>
      </c>
      <c r="I539" s="22"/>
      <c r="J539" s="22">
        <f t="shared" si="59"/>
        <v>0</v>
      </c>
      <c r="K539" s="22">
        <f t="shared" si="61"/>
        <v>0</v>
      </c>
    </row>
    <row r="540" spans="2:11" ht="45" x14ac:dyDescent="0.25">
      <c r="B540" s="49">
        <v>8004037</v>
      </c>
      <c r="C540" s="13" t="s">
        <v>215</v>
      </c>
      <c r="D540" s="13" t="s">
        <v>799</v>
      </c>
      <c r="E540" s="36">
        <v>40552</v>
      </c>
      <c r="F540" s="30" t="s">
        <v>1540</v>
      </c>
      <c r="G540" s="34" t="s">
        <v>1</v>
      </c>
      <c r="H540" s="46">
        <v>600</v>
      </c>
      <c r="I540" s="53"/>
      <c r="J540" s="22">
        <f t="shared" si="59"/>
        <v>0</v>
      </c>
      <c r="K540" s="22">
        <f t="shared" si="61"/>
        <v>0</v>
      </c>
    </row>
    <row r="541" spans="2:11" ht="45" x14ac:dyDescent="0.25">
      <c r="B541" s="49">
        <v>8004038</v>
      </c>
      <c r="C541" s="13" t="s">
        <v>215</v>
      </c>
      <c r="D541" s="13" t="s">
        <v>799</v>
      </c>
      <c r="E541" s="36">
        <v>39210</v>
      </c>
      <c r="F541" s="30" t="s">
        <v>1541</v>
      </c>
      <c r="G541" s="34" t="s">
        <v>1</v>
      </c>
      <c r="H541" s="46">
        <v>600</v>
      </c>
      <c r="I541" s="22"/>
      <c r="J541" s="22">
        <f t="shared" si="59"/>
        <v>0</v>
      </c>
      <c r="K541" s="22">
        <f t="shared" si="61"/>
        <v>0</v>
      </c>
    </row>
    <row r="542" spans="2:11" ht="45" x14ac:dyDescent="0.25">
      <c r="B542" s="49">
        <v>8004039</v>
      </c>
      <c r="C542" s="13" t="s">
        <v>215</v>
      </c>
      <c r="D542" s="13" t="s">
        <v>799</v>
      </c>
      <c r="E542" s="36">
        <v>7583</v>
      </c>
      <c r="F542" s="30" t="s">
        <v>1536</v>
      </c>
      <c r="G542" s="34" t="s">
        <v>1</v>
      </c>
      <c r="H542" s="46">
        <v>500</v>
      </c>
      <c r="I542" s="22"/>
      <c r="J542" s="22">
        <f t="shared" si="59"/>
        <v>0</v>
      </c>
      <c r="K542" s="22">
        <f t="shared" si="61"/>
        <v>0</v>
      </c>
    </row>
    <row r="543" spans="2:11" ht="45" x14ac:dyDescent="0.25">
      <c r="B543" s="49">
        <v>8004040</v>
      </c>
      <c r="C543" s="13" t="s">
        <v>215</v>
      </c>
      <c r="D543" s="13" t="s">
        <v>799</v>
      </c>
      <c r="E543" s="36">
        <v>4376</v>
      </c>
      <c r="F543" s="30" t="s">
        <v>1537</v>
      </c>
      <c r="G543" s="34" t="s">
        <v>1</v>
      </c>
      <c r="H543" s="46">
        <v>500</v>
      </c>
      <c r="I543" s="22"/>
      <c r="J543" s="22">
        <f t="shared" si="59"/>
        <v>0</v>
      </c>
      <c r="K543" s="22">
        <f t="shared" si="61"/>
        <v>0</v>
      </c>
    </row>
    <row r="544" spans="2:11" ht="45" x14ac:dyDescent="0.25">
      <c r="B544" s="49">
        <v>8004041</v>
      </c>
      <c r="C544" s="13" t="s">
        <v>215</v>
      </c>
      <c r="D544" s="13" t="s">
        <v>799</v>
      </c>
      <c r="E544" s="36">
        <v>39771</v>
      </c>
      <c r="F544" s="30" t="s">
        <v>1592</v>
      </c>
      <c r="G544" s="34" t="s">
        <v>1</v>
      </c>
      <c r="H544" s="46">
        <v>3</v>
      </c>
      <c r="I544" s="22"/>
      <c r="J544" s="22">
        <f t="shared" si="59"/>
        <v>0</v>
      </c>
      <c r="K544" s="22">
        <f t="shared" si="61"/>
        <v>0</v>
      </c>
    </row>
    <row r="545" spans="2:11" ht="45" x14ac:dyDescent="0.25">
      <c r="B545" s="49">
        <v>8004042</v>
      </c>
      <c r="C545" s="13" t="s">
        <v>215</v>
      </c>
      <c r="D545" s="13" t="s">
        <v>799</v>
      </c>
      <c r="E545" s="36">
        <v>11249</v>
      </c>
      <c r="F545" s="30" t="s">
        <v>1814</v>
      </c>
      <c r="G545" s="34" t="s">
        <v>1</v>
      </c>
      <c r="H545" s="46">
        <v>1</v>
      </c>
      <c r="I545" s="22"/>
      <c r="J545" s="22">
        <f t="shared" si="59"/>
        <v>0</v>
      </c>
      <c r="K545" s="22">
        <f t="shared" si="61"/>
        <v>0</v>
      </c>
    </row>
    <row r="546" spans="2:11" ht="45" x14ac:dyDescent="0.25">
      <c r="B546" s="49">
        <v>8004043</v>
      </c>
      <c r="C546" s="13" t="s">
        <v>214</v>
      </c>
      <c r="D546" s="13" t="s">
        <v>799</v>
      </c>
      <c r="E546" s="36" t="s">
        <v>65</v>
      </c>
      <c r="F546" s="30" t="s">
        <v>1598</v>
      </c>
      <c r="G546" s="34" t="s">
        <v>2</v>
      </c>
      <c r="H546" s="46">
        <v>500</v>
      </c>
      <c r="I546" s="22"/>
      <c r="J546" s="22">
        <f t="shared" si="59"/>
        <v>0</v>
      </c>
      <c r="K546" s="22">
        <f t="shared" si="61"/>
        <v>0</v>
      </c>
    </row>
    <row r="547" spans="2:11" ht="45" x14ac:dyDescent="0.25">
      <c r="B547" s="49">
        <v>8004044</v>
      </c>
      <c r="C547" s="13" t="s">
        <v>214</v>
      </c>
      <c r="D547" s="13" t="s">
        <v>799</v>
      </c>
      <c r="E547" s="36" t="s">
        <v>65</v>
      </c>
      <c r="F547" s="30" t="s">
        <v>1599</v>
      </c>
      <c r="G547" s="34" t="s">
        <v>2</v>
      </c>
      <c r="H547" s="46">
        <v>500</v>
      </c>
      <c r="I547" s="22"/>
      <c r="J547" s="22">
        <f t="shared" si="59"/>
        <v>0</v>
      </c>
      <c r="K547" s="22">
        <f t="shared" si="61"/>
        <v>0</v>
      </c>
    </row>
    <row r="548" spans="2:11" ht="45" x14ac:dyDescent="0.25">
      <c r="B548" s="49">
        <v>8004045</v>
      </c>
      <c r="C548" s="13" t="s">
        <v>214</v>
      </c>
      <c r="D548" s="13" t="s">
        <v>799</v>
      </c>
      <c r="E548" s="36" t="s">
        <v>65</v>
      </c>
      <c r="F548" s="30" t="s">
        <v>1600</v>
      </c>
      <c r="G548" s="34" t="s">
        <v>2</v>
      </c>
      <c r="H548" s="46">
        <v>500</v>
      </c>
      <c r="I548" s="22"/>
      <c r="J548" s="22">
        <f t="shared" si="59"/>
        <v>0</v>
      </c>
      <c r="K548" s="22">
        <f t="shared" si="61"/>
        <v>0</v>
      </c>
    </row>
    <row r="549" spans="2:11" ht="45" x14ac:dyDescent="0.25">
      <c r="B549" s="49">
        <v>8004046</v>
      </c>
      <c r="C549" s="13" t="s">
        <v>214</v>
      </c>
      <c r="D549" s="13" t="s">
        <v>799</v>
      </c>
      <c r="E549" s="36" t="s">
        <v>65</v>
      </c>
      <c r="F549" s="30" t="s">
        <v>1601</v>
      </c>
      <c r="G549" s="34" t="s">
        <v>2</v>
      </c>
      <c r="H549" s="46">
        <v>200</v>
      </c>
      <c r="I549" s="22"/>
      <c r="J549" s="22">
        <f t="shared" si="59"/>
        <v>0</v>
      </c>
      <c r="K549" s="22">
        <f t="shared" si="61"/>
        <v>0</v>
      </c>
    </row>
    <row r="550" spans="2:11" ht="45" x14ac:dyDescent="0.25">
      <c r="B550" s="49">
        <v>8004047</v>
      </c>
      <c r="C550" s="13" t="s">
        <v>214</v>
      </c>
      <c r="D550" s="13" t="s">
        <v>799</v>
      </c>
      <c r="E550" s="36" t="s">
        <v>66</v>
      </c>
      <c r="F550" s="30" t="s">
        <v>1775</v>
      </c>
      <c r="G550" s="34" t="s">
        <v>2</v>
      </c>
      <c r="H550" s="46">
        <v>400</v>
      </c>
      <c r="I550" s="22"/>
      <c r="J550" s="22">
        <f t="shared" si="59"/>
        <v>0</v>
      </c>
      <c r="K550" s="22">
        <f t="shared" si="61"/>
        <v>0</v>
      </c>
    </row>
    <row r="551" spans="2:11" ht="45" x14ac:dyDescent="0.25">
      <c r="B551" s="49">
        <v>8004048</v>
      </c>
      <c r="C551" s="13" t="s">
        <v>214</v>
      </c>
      <c r="D551" s="13" t="s">
        <v>799</v>
      </c>
      <c r="E551" s="36" t="s">
        <v>67</v>
      </c>
      <c r="F551" s="30" t="s">
        <v>1815</v>
      </c>
      <c r="G551" s="34" t="s">
        <v>2</v>
      </c>
      <c r="H551" s="46">
        <v>240</v>
      </c>
      <c r="I551" s="22"/>
      <c r="J551" s="22">
        <f t="shared" si="59"/>
        <v>0</v>
      </c>
      <c r="K551" s="22">
        <f t="shared" si="61"/>
        <v>0</v>
      </c>
    </row>
    <row r="552" spans="2:11" ht="45" x14ac:dyDescent="0.25">
      <c r="B552" s="49">
        <v>8004049</v>
      </c>
      <c r="C552" s="13" t="s">
        <v>214</v>
      </c>
      <c r="D552" s="13" t="s">
        <v>799</v>
      </c>
      <c r="E552" s="36" t="s">
        <v>68</v>
      </c>
      <c r="F552" s="30" t="s">
        <v>1663</v>
      </c>
      <c r="G552" s="34" t="s">
        <v>2</v>
      </c>
      <c r="H552" s="46">
        <v>200</v>
      </c>
      <c r="I552" s="22"/>
      <c r="J552" s="22">
        <f t="shared" si="59"/>
        <v>0</v>
      </c>
      <c r="K552" s="22">
        <f t="shared" si="61"/>
        <v>0</v>
      </c>
    </row>
    <row r="553" spans="2:11" ht="45" x14ac:dyDescent="0.25">
      <c r="B553" s="49">
        <v>8004050</v>
      </c>
      <c r="C553" s="13" t="s">
        <v>214</v>
      </c>
      <c r="D553" s="13" t="s">
        <v>799</v>
      </c>
      <c r="E553" s="36" t="s">
        <v>69</v>
      </c>
      <c r="F553" s="30" t="s">
        <v>1816</v>
      </c>
      <c r="G553" s="34" t="s">
        <v>2</v>
      </c>
      <c r="H553" s="46">
        <v>200</v>
      </c>
      <c r="I553" s="22"/>
      <c r="J553" s="22">
        <f t="shared" si="59"/>
        <v>0</v>
      </c>
      <c r="K553" s="22">
        <f t="shared" si="61"/>
        <v>0</v>
      </c>
    </row>
    <row r="554" spans="2:11" ht="150" x14ac:dyDescent="0.25">
      <c r="B554" s="49">
        <v>8004051</v>
      </c>
      <c r="C554" s="13" t="s">
        <v>214</v>
      </c>
      <c r="D554" s="13" t="s">
        <v>797</v>
      </c>
      <c r="E554" s="36" t="s">
        <v>3026</v>
      </c>
      <c r="F554" s="30" t="s">
        <v>1993</v>
      </c>
      <c r="G554" s="34" t="s">
        <v>1</v>
      </c>
      <c r="H554" s="46">
        <v>1</v>
      </c>
      <c r="I554" s="22"/>
      <c r="J554" s="22">
        <f t="shared" si="59"/>
        <v>0</v>
      </c>
      <c r="K554" s="22">
        <f t="shared" si="61"/>
        <v>0</v>
      </c>
    </row>
    <row r="555" spans="2:11" ht="45" x14ac:dyDescent="0.25">
      <c r="B555" s="49">
        <v>8004052</v>
      </c>
      <c r="C555" s="13" t="s">
        <v>214</v>
      </c>
      <c r="D555" s="13" t="s">
        <v>799</v>
      </c>
      <c r="E555" s="36" t="s">
        <v>81</v>
      </c>
      <c r="F555" s="30" t="s">
        <v>1673</v>
      </c>
      <c r="G555" s="34" t="s">
        <v>2</v>
      </c>
      <c r="H555" s="46">
        <v>160</v>
      </c>
      <c r="I555" s="22"/>
      <c r="J555" s="22">
        <f t="shared" si="59"/>
        <v>0</v>
      </c>
      <c r="K555" s="22">
        <f t="shared" si="61"/>
        <v>0</v>
      </c>
    </row>
    <row r="556" spans="2:11" ht="45" x14ac:dyDescent="0.25">
      <c r="B556" s="49">
        <v>8004053</v>
      </c>
      <c r="C556" s="13" t="s">
        <v>214</v>
      </c>
      <c r="D556" s="13" t="s">
        <v>799</v>
      </c>
      <c r="E556" s="36" t="s">
        <v>79</v>
      </c>
      <c r="F556" s="30" t="s">
        <v>1674</v>
      </c>
      <c r="G556" s="34" t="s">
        <v>2</v>
      </c>
      <c r="H556" s="46">
        <v>40</v>
      </c>
      <c r="I556" s="22"/>
      <c r="J556" s="22">
        <f t="shared" si="59"/>
        <v>0</v>
      </c>
      <c r="K556" s="22">
        <f t="shared" si="61"/>
        <v>0</v>
      </c>
    </row>
    <row r="557" spans="2:11" ht="45" x14ac:dyDescent="0.25">
      <c r="B557" s="49">
        <v>8004054</v>
      </c>
      <c r="C557" s="13" t="s">
        <v>215</v>
      </c>
      <c r="D557" s="13" t="s">
        <v>799</v>
      </c>
      <c r="E557" s="36">
        <v>11859</v>
      </c>
      <c r="F557" s="30" t="s">
        <v>1675</v>
      </c>
      <c r="G557" s="34" t="s">
        <v>1</v>
      </c>
      <c r="H557" s="46">
        <v>8</v>
      </c>
      <c r="I557" s="22"/>
      <c r="J557" s="22">
        <f t="shared" si="59"/>
        <v>0</v>
      </c>
      <c r="K557" s="22">
        <f t="shared" si="61"/>
        <v>0</v>
      </c>
    </row>
    <row r="558" spans="2:11" ht="45" x14ac:dyDescent="0.25">
      <c r="B558" s="49">
        <v>8004055</v>
      </c>
      <c r="C558" s="13" t="s">
        <v>215</v>
      </c>
      <c r="D558" s="13" t="s">
        <v>799</v>
      </c>
      <c r="E558" s="36">
        <v>11864</v>
      </c>
      <c r="F558" s="30" t="s">
        <v>1678</v>
      </c>
      <c r="G558" s="34" t="s">
        <v>1</v>
      </c>
      <c r="H558" s="46">
        <v>8</v>
      </c>
      <c r="I558" s="22"/>
      <c r="J558" s="22">
        <f t="shared" si="59"/>
        <v>0</v>
      </c>
      <c r="K558" s="22">
        <f t="shared" si="61"/>
        <v>0</v>
      </c>
    </row>
    <row r="559" spans="2:11" ht="45" x14ac:dyDescent="0.25">
      <c r="B559" s="49">
        <v>8004056</v>
      </c>
      <c r="C559" s="13" t="s">
        <v>215</v>
      </c>
      <c r="D559" s="13" t="s">
        <v>799</v>
      </c>
      <c r="E559" s="36">
        <v>11859</v>
      </c>
      <c r="F559" s="30" t="s">
        <v>1675</v>
      </c>
      <c r="G559" s="34" t="s">
        <v>1</v>
      </c>
      <c r="H559" s="46">
        <v>8</v>
      </c>
      <c r="I559" s="22"/>
      <c r="J559" s="22">
        <f t="shared" si="59"/>
        <v>0</v>
      </c>
      <c r="K559" s="22">
        <f t="shared" si="61"/>
        <v>0</v>
      </c>
    </row>
    <row r="560" spans="2:11" ht="45" x14ac:dyDescent="0.25">
      <c r="B560" s="49">
        <v>8004057</v>
      </c>
      <c r="C560" s="13" t="s">
        <v>215</v>
      </c>
      <c r="D560" s="13" t="s">
        <v>799</v>
      </c>
      <c r="E560" s="36">
        <v>11864</v>
      </c>
      <c r="F560" s="30" t="s">
        <v>1678</v>
      </c>
      <c r="G560" s="34" t="s">
        <v>1</v>
      </c>
      <c r="H560" s="46">
        <v>8</v>
      </c>
      <c r="I560" s="22"/>
      <c r="J560" s="22">
        <f t="shared" si="59"/>
        <v>0</v>
      </c>
      <c r="K560" s="22">
        <f t="shared" si="61"/>
        <v>0</v>
      </c>
    </row>
    <row r="561" spans="2:11" ht="150" x14ac:dyDescent="0.25">
      <c r="B561" s="49">
        <v>8004058</v>
      </c>
      <c r="C561" s="13" t="s">
        <v>214</v>
      </c>
      <c r="D561" s="13" t="s">
        <v>797</v>
      </c>
      <c r="E561" s="36" t="s">
        <v>3027</v>
      </c>
      <c r="F561" s="30" t="s">
        <v>1994</v>
      </c>
      <c r="G561" s="34" t="s">
        <v>1</v>
      </c>
      <c r="H561" s="46">
        <v>1</v>
      </c>
      <c r="I561" s="22"/>
      <c r="J561" s="22">
        <f t="shared" si="59"/>
        <v>0</v>
      </c>
      <c r="K561" s="22">
        <f t="shared" si="61"/>
        <v>0</v>
      </c>
    </row>
    <row r="562" spans="2:11" ht="45" x14ac:dyDescent="0.25">
      <c r="B562" s="49">
        <v>8004059</v>
      </c>
      <c r="C562" s="13" t="s">
        <v>214</v>
      </c>
      <c r="D562" s="13" t="s">
        <v>799</v>
      </c>
      <c r="E562" s="36" t="s">
        <v>67</v>
      </c>
      <c r="F562" s="30" t="s">
        <v>1817</v>
      </c>
      <c r="G562" s="34" t="s">
        <v>2</v>
      </c>
      <c r="H562" s="46">
        <v>20</v>
      </c>
      <c r="I562" s="22"/>
      <c r="J562" s="22">
        <f t="shared" si="59"/>
        <v>0</v>
      </c>
      <c r="K562" s="22">
        <f t="shared" si="61"/>
        <v>0</v>
      </c>
    </row>
    <row r="563" spans="2:11" ht="45" x14ac:dyDescent="0.25">
      <c r="B563" s="49">
        <v>8004060</v>
      </c>
      <c r="C563" s="13" t="s">
        <v>215</v>
      </c>
      <c r="D563" s="13" t="s">
        <v>799</v>
      </c>
      <c r="E563" s="36">
        <v>11863</v>
      </c>
      <c r="F563" s="30" t="s">
        <v>1614</v>
      </c>
      <c r="G563" s="34" t="s">
        <v>1</v>
      </c>
      <c r="H563" s="46">
        <v>8</v>
      </c>
      <c r="I563" s="22"/>
      <c r="J563" s="22">
        <f t="shared" si="59"/>
        <v>0</v>
      </c>
      <c r="K563" s="22">
        <f t="shared" si="61"/>
        <v>0</v>
      </c>
    </row>
    <row r="564" spans="2:11" ht="45" x14ac:dyDescent="0.25">
      <c r="B564" s="49">
        <v>8004061</v>
      </c>
      <c r="C564" s="13" t="s">
        <v>215</v>
      </c>
      <c r="D564" s="13" t="s">
        <v>799</v>
      </c>
      <c r="E564" s="36">
        <v>11863</v>
      </c>
      <c r="F564" s="30" t="s">
        <v>1615</v>
      </c>
      <c r="G564" s="34" t="s">
        <v>1</v>
      </c>
      <c r="H564" s="46">
        <v>8</v>
      </c>
      <c r="I564" s="22"/>
      <c r="J564" s="22">
        <f t="shared" si="59"/>
        <v>0</v>
      </c>
      <c r="K564" s="22">
        <f t="shared" si="61"/>
        <v>0</v>
      </c>
    </row>
    <row r="565" spans="2:11" ht="150" x14ac:dyDescent="0.25">
      <c r="B565" s="49">
        <v>8004062</v>
      </c>
      <c r="C565" s="13" t="s">
        <v>214</v>
      </c>
      <c r="D565" s="13" t="s">
        <v>797</v>
      </c>
      <c r="E565" s="36" t="s">
        <v>3028</v>
      </c>
      <c r="F565" s="30" t="s">
        <v>1995</v>
      </c>
      <c r="G565" s="34" t="s">
        <v>1</v>
      </c>
      <c r="H565" s="46">
        <v>1</v>
      </c>
      <c r="I565" s="22"/>
      <c r="J565" s="22">
        <f t="shared" si="59"/>
        <v>0</v>
      </c>
      <c r="K565" s="22">
        <f t="shared" si="61"/>
        <v>0</v>
      </c>
    </row>
    <row r="566" spans="2:11" ht="45" x14ac:dyDescent="0.25">
      <c r="B566" s="49">
        <v>8004063</v>
      </c>
      <c r="C566" s="13" t="s">
        <v>214</v>
      </c>
      <c r="D566" s="13" t="s">
        <v>799</v>
      </c>
      <c r="E566" s="36" t="s">
        <v>67</v>
      </c>
      <c r="F566" s="30" t="s">
        <v>1817</v>
      </c>
      <c r="G566" s="34" t="s">
        <v>2</v>
      </c>
      <c r="H566" s="46">
        <v>140</v>
      </c>
      <c r="I566" s="22"/>
      <c r="J566" s="22">
        <f t="shared" si="59"/>
        <v>0</v>
      </c>
      <c r="K566" s="22">
        <f t="shared" si="61"/>
        <v>0</v>
      </c>
    </row>
    <row r="567" spans="2:11" ht="45" x14ac:dyDescent="0.25">
      <c r="B567" s="49">
        <v>8004064</v>
      </c>
      <c r="C567" s="13" t="s">
        <v>215</v>
      </c>
      <c r="D567" s="13" t="s">
        <v>799</v>
      </c>
      <c r="E567" s="36">
        <v>11863</v>
      </c>
      <c r="F567" s="30" t="s">
        <v>1614</v>
      </c>
      <c r="G567" s="34" t="s">
        <v>1</v>
      </c>
      <c r="H567" s="46">
        <v>8</v>
      </c>
      <c r="I567" s="22"/>
      <c r="J567" s="22">
        <f t="shared" si="59"/>
        <v>0</v>
      </c>
      <c r="K567" s="22">
        <f t="shared" si="61"/>
        <v>0</v>
      </c>
    </row>
    <row r="568" spans="2:11" ht="45" x14ac:dyDescent="0.25">
      <c r="B568" s="49">
        <v>8004065</v>
      </c>
      <c r="C568" s="13" t="s">
        <v>215</v>
      </c>
      <c r="D568" s="13" t="s">
        <v>799</v>
      </c>
      <c r="E568" s="36">
        <v>11863</v>
      </c>
      <c r="F568" s="30" t="s">
        <v>1615</v>
      </c>
      <c r="G568" s="34" t="s">
        <v>1</v>
      </c>
      <c r="H568" s="46">
        <v>8</v>
      </c>
      <c r="I568" s="22"/>
      <c r="J568" s="22">
        <f t="shared" ref="J568:J586" si="62">(I568*H568)</f>
        <v>0</v>
      </c>
      <c r="K568" s="22">
        <f t="shared" ref="K568:K599" si="63">(J568*$Q$1)</f>
        <v>0</v>
      </c>
    </row>
    <row r="569" spans="2:11" ht="150" x14ac:dyDescent="0.25">
      <c r="B569" s="49">
        <v>8004066</v>
      </c>
      <c r="C569" s="13" t="s">
        <v>214</v>
      </c>
      <c r="D569" s="13" t="s">
        <v>797</v>
      </c>
      <c r="E569" s="36" t="s">
        <v>3029</v>
      </c>
      <c r="F569" s="30" t="s">
        <v>1996</v>
      </c>
      <c r="G569" s="34" t="s">
        <v>1</v>
      </c>
      <c r="H569" s="46">
        <v>1</v>
      </c>
      <c r="I569" s="22"/>
      <c r="J569" s="22">
        <f t="shared" si="62"/>
        <v>0</v>
      </c>
      <c r="K569" s="22">
        <f t="shared" si="63"/>
        <v>0</v>
      </c>
    </row>
    <row r="570" spans="2:11" ht="45" x14ac:dyDescent="0.25">
      <c r="B570" s="49">
        <v>8004067</v>
      </c>
      <c r="C570" s="13" t="s">
        <v>214</v>
      </c>
      <c r="D570" s="13" t="s">
        <v>799</v>
      </c>
      <c r="E570" s="36" t="s">
        <v>66</v>
      </c>
      <c r="F570" s="30" t="s">
        <v>1818</v>
      </c>
      <c r="G570" s="34" t="s">
        <v>2</v>
      </c>
      <c r="H570" s="46">
        <v>160</v>
      </c>
      <c r="I570" s="22"/>
      <c r="J570" s="22">
        <f t="shared" si="62"/>
        <v>0</v>
      </c>
      <c r="K570" s="22">
        <f t="shared" si="63"/>
        <v>0</v>
      </c>
    </row>
    <row r="571" spans="2:11" ht="45" x14ac:dyDescent="0.25">
      <c r="B571" s="49">
        <v>8004068</v>
      </c>
      <c r="C571" s="13" t="s">
        <v>215</v>
      </c>
      <c r="D571" s="13" t="s">
        <v>799</v>
      </c>
      <c r="E571" s="36">
        <v>11863</v>
      </c>
      <c r="F571" s="30" t="s">
        <v>1819</v>
      </c>
      <c r="G571" s="34" t="s">
        <v>1</v>
      </c>
      <c r="H571" s="46">
        <v>8</v>
      </c>
      <c r="I571" s="22"/>
      <c r="J571" s="22">
        <f t="shared" si="62"/>
        <v>0</v>
      </c>
      <c r="K571" s="22">
        <f t="shared" si="63"/>
        <v>0</v>
      </c>
    </row>
    <row r="572" spans="2:11" ht="45" x14ac:dyDescent="0.25">
      <c r="B572" s="49">
        <v>8004069</v>
      </c>
      <c r="C572" s="13" t="s">
        <v>215</v>
      </c>
      <c r="D572" s="13" t="s">
        <v>799</v>
      </c>
      <c r="E572" s="36">
        <v>11863</v>
      </c>
      <c r="F572" s="30" t="s">
        <v>1820</v>
      </c>
      <c r="G572" s="34" t="s">
        <v>1</v>
      </c>
      <c r="H572" s="46">
        <v>8</v>
      </c>
      <c r="I572" s="22"/>
      <c r="J572" s="22">
        <f t="shared" si="62"/>
        <v>0</v>
      </c>
      <c r="K572" s="22">
        <f t="shared" si="63"/>
        <v>0</v>
      </c>
    </row>
    <row r="573" spans="2:11" ht="150" x14ac:dyDescent="0.25">
      <c r="B573" s="49">
        <v>8004070</v>
      </c>
      <c r="C573" s="13" t="s">
        <v>214</v>
      </c>
      <c r="D573" s="13" t="s">
        <v>797</v>
      </c>
      <c r="E573" s="36" t="s">
        <v>3030</v>
      </c>
      <c r="F573" s="30" t="s">
        <v>1997</v>
      </c>
      <c r="G573" s="34" t="s">
        <v>1</v>
      </c>
      <c r="H573" s="46">
        <v>1</v>
      </c>
      <c r="I573" s="22"/>
      <c r="J573" s="22">
        <f t="shared" si="62"/>
        <v>0</v>
      </c>
      <c r="K573" s="22">
        <f t="shared" si="63"/>
        <v>0</v>
      </c>
    </row>
    <row r="574" spans="2:11" ht="45" x14ac:dyDescent="0.25">
      <c r="B574" s="49">
        <v>8004071</v>
      </c>
      <c r="C574" s="13" t="s">
        <v>214</v>
      </c>
      <c r="D574" s="13" t="s">
        <v>799</v>
      </c>
      <c r="E574" s="36" t="s">
        <v>77</v>
      </c>
      <c r="F574" s="30" t="s">
        <v>1668</v>
      </c>
      <c r="G574" s="34" t="s">
        <v>2</v>
      </c>
      <c r="H574" s="46">
        <v>210</v>
      </c>
      <c r="I574" s="22"/>
      <c r="J574" s="22">
        <f t="shared" si="62"/>
        <v>0</v>
      </c>
      <c r="K574" s="22">
        <f t="shared" si="63"/>
        <v>0</v>
      </c>
    </row>
    <row r="575" spans="2:11" ht="45" x14ac:dyDescent="0.25">
      <c r="B575" s="49">
        <v>8004072</v>
      </c>
      <c r="C575" s="13" t="s">
        <v>214</v>
      </c>
      <c r="D575" s="13" t="s">
        <v>799</v>
      </c>
      <c r="E575" s="36" t="s">
        <v>76</v>
      </c>
      <c r="F575" s="30" t="s">
        <v>1606</v>
      </c>
      <c r="G575" s="34" t="s">
        <v>2</v>
      </c>
      <c r="H575" s="46">
        <v>70</v>
      </c>
      <c r="I575" s="22"/>
      <c r="J575" s="22">
        <f t="shared" si="62"/>
        <v>0</v>
      </c>
      <c r="K575" s="22">
        <f t="shared" si="63"/>
        <v>0</v>
      </c>
    </row>
    <row r="576" spans="2:11" ht="45" x14ac:dyDescent="0.25">
      <c r="B576" s="49">
        <v>8004073</v>
      </c>
      <c r="C576" s="13" t="s">
        <v>215</v>
      </c>
      <c r="D576" s="13" t="s">
        <v>799</v>
      </c>
      <c r="E576" s="36">
        <v>11862</v>
      </c>
      <c r="F576" s="30" t="s">
        <v>1669</v>
      </c>
      <c r="G576" s="34" t="s">
        <v>1</v>
      </c>
      <c r="H576" s="46">
        <v>8</v>
      </c>
      <c r="I576" s="22"/>
      <c r="J576" s="22">
        <f t="shared" si="62"/>
        <v>0</v>
      </c>
      <c r="K576" s="22">
        <f t="shared" si="63"/>
        <v>0</v>
      </c>
    </row>
    <row r="577" spans="2:14" ht="45" x14ac:dyDescent="0.25">
      <c r="B577" s="49">
        <v>8004074</v>
      </c>
      <c r="C577" s="13" t="s">
        <v>215</v>
      </c>
      <c r="D577" s="13" t="s">
        <v>799</v>
      </c>
      <c r="E577" s="36">
        <v>11863</v>
      </c>
      <c r="F577" s="30" t="s">
        <v>1670</v>
      </c>
      <c r="G577" s="34" t="s">
        <v>1</v>
      </c>
      <c r="H577" s="46">
        <v>8</v>
      </c>
      <c r="I577" s="22"/>
      <c r="J577" s="22">
        <f t="shared" si="62"/>
        <v>0</v>
      </c>
      <c r="K577" s="22">
        <f t="shared" si="63"/>
        <v>0</v>
      </c>
    </row>
    <row r="578" spans="2:14" ht="45" x14ac:dyDescent="0.25">
      <c r="B578" s="49">
        <v>8004075</v>
      </c>
      <c r="C578" s="13" t="s">
        <v>215</v>
      </c>
      <c r="D578" s="13" t="s">
        <v>799</v>
      </c>
      <c r="E578" s="36">
        <v>1550</v>
      </c>
      <c r="F578" s="30" t="s">
        <v>1671</v>
      </c>
      <c r="G578" s="34" t="s">
        <v>1</v>
      </c>
      <c r="H578" s="46">
        <v>8</v>
      </c>
      <c r="I578" s="22"/>
      <c r="J578" s="22">
        <f t="shared" si="62"/>
        <v>0</v>
      </c>
      <c r="K578" s="22">
        <f t="shared" si="63"/>
        <v>0</v>
      </c>
    </row>
    <row r="579" spans="2:14" ht="45" x14ac:dyDescent="0.25">
      <c r="B579" s="49">
        <v>8004076</v>
      </c>
      <c r="C579" s="13" t="s">
        <v>215</v>
      </c>
      <c r="D579" s="13" t="s">
        <v>799</v>
      </c>
      <c r="E579" s="36">
        <v>1599</v>
      </c>
      <c r="F579" s="30" t="s">
        <v>1672</v>
      </c>
      <c r="G579" s="34" t="s">
        <v>1</v>
      </c>
      <c r="H579" s="46">
        <v>8</v>
      </c>
      <c r="I579" s="22"/>
      <c r="J579" s="22">
        <f t="shared" si="62"/>
        <v>0</v>
      </c>
      <c r="K579" s="22">
        <f t="shared" si="63"/>
        <v>0</v>
      </c>
    </row>
    <row r="580" spans="2:14" ht="150" x14ac:dyDescent="0.25">
      <c r="B580" s="49">
        <v>8004077</v>
      </c>
      <c r="C580" s="13" t="s">
        <v>214</v>
      </c>
      <c r="D580" s="13" t="s">
        <v>797</v>
      </c>
      <c r="E580" s="36" t="s">
        <v>3031</v>
      </c>
      <c r="F580" s="30" t="s">
        <v>1998</v>
      </c>
      <c r="G580" s="34" t="s">
        <v>1</v>
      </c>
      <c r="H580" s="46">
        <v>1</v>
      </c>
      <c r="I580" s="22"/>
      <c r="J580" s="22">
        <f t="shared" si="62"/>
        <v>0</v>
      </c>
      <c r="K580" s="22">
        <f t="shared" si="63"/>
        <v>0</v>
      </c>
    </row>
    <row r="581" spans="2:14" ht="45" x14ac:dyDescent="0.25">
      <c r="B581" s="49">
        <v>8004078</v>
      </c>
      <c r="C581" s="13" t="s">
        <v>214</v>
      </c>
      <c r="D581" s="13" t="s">
        <v>799</v>
      </c>
      <c r="E581" s="36" t="s">
        <v>78</v>
      </c>
      <c r="F581" s="30" t="s">
        <v>1667</v>
      </c>
      <c r="G581" s="34" t="s">
        <v>2</v>
      </c>
      <c r="H581" s="46">
        <v>280</v>
      </c>
      <c r="I581" s="22"/>
      <c r="J581" s="22">
        <f t="shared" si="62"/>
        <v>0</v>
      </c>
      <c r="K581" s="22">
        <f t="shared" si="63"/>
        <v>0</v>
      </c>
    </row>
    <row r="582" spans="2:14" ht="45" x14ac:dyDescent="0.25">
      <c r="B582" s="49">
        <v>8004079</v>
      </c>
      <c r="C582" s="13" t="s">
        <v>215</v>
      </c>
      <c r="D582" s="13" t="s">
        <v>799</v>
      </c>
      <c r="E582" s="36">
        <v>11862</v>
      </c>
      <c r="F582" s="52" t="s">
        <v>1669</v>
      </c>
      <c r="G582" s="34" t="s">
        <v>1</v>
      </c>
      <c r="H582" s="46">
        <v>8</v>
      </c>
      <c r="I582" s="22"/>
      <c r="J582" s="22">
        <f t="shared" si="62"/>
        <v>0</v>
      </c>
      <c r="K582" s="22">
        <f t="shared" si="63"/>
        <v>0</v>
      </c>
    </row>
    <row r="583" spans="2:14" ht="45" x14ac:dyDescent="0.25">
      <c r="B583" s="49">
        <v>8004080</v>
      </c>
      <c r="C583" s="13" t="s">
        <v>215</v>
      </c>
      <c r="D583" s="13" t="s">
        <v>799</v>
      </c>
      <c r="E583" s="36">
        <v>11863</v>
      </c>
      <c r="F583" s="30" t="s">
        <v>1670</v>
      </c>
      <c r="G583" s="34" t="s">
        <v>1</v>
      </c>
      <c r="H583" s="46">
        <v>8</v>
      </c>
      <c r="I583" s="22"/>
      <c r="J583" s="22">
        <f t="shared" si="62"/>
        <v>0</v>
      </c>
      <c r="K583" s="22">
        <f t="shared" si="63"/>
        <v>0</v>
      </c>
    </row>
    <row r="584" spans="2:14" ht="45" x14ac:dyDescent="0.25">
      <c r="B584" s="49">
        <v>8004081</v>
      </c>
      <c r="C584" s="13" t="s">
        <v>215</v>
      </c>
      <c r="D584" s="13" t="s">
        <v>799</v>
      </c>
      <c r="E584" s="36">
        <v>12732</v>
      </c>
      <c r="F584" s="30" t="s">
        <v>1528</v>
      </c>
      <c r="G584" s="34" t="s">
        <v>1</v>
      </c>
      <c r="H584" s="46">
        <v>15</v>
      </c>
      <c r="I584" s="22"/>
      <c r="J584" s="22">
        <f t="shared" si="62"/>
        <v>0</v>
      </c>
      <c r="K584" s="22">
        <f t="shared" si="63"/>
        <v>0</v>
      </c>
    </row>
    <row r="585" spans="2:14" ht="45" x14ac:dyDescent="0.25">
      <c r="B585" s="49">
        <v>8004082</v>
      </c>
      <c r="C585" s="13" t="s">
        <v>215</v>
      </c>
      <c r="D585" s="13" t="s">
        <v>799</v>
      </c>
      <c r="E585" s="36">
        <v>20111</v>
      </c>
      <c r="F585" s="30" t="s">
        <v>1529</v>
      </c>
      <c r="G585" s="34" t="s">
        <v>1</v>
      </c>
      <c r="H585" s="46">
        <v>30</v>
      </c>
      <c r="I585" s="22"/>
      <c r="J585" s="22">
        <f t="shared" si="62"/>
        <v>0</v>
      </c>
      <c r="K585" s="22">
        <f t="shared" si="63"/>
        <v>0</v>
      </c>
    </row>
    <row r="586" spans="2:14" ht="45" x14ac:dyDescent="0.25">
      <c r="B586" s="49">
        <v>8004083</v>
      </c>
      <c r="C586" s="13" t="s">
        <v>215</v>
      </c>
      <c r="D586" s="13" t="s">
        <v>797</v>
      </c>
      <c r="E586" s="36" t="s">
        <v>3032</v>
      </c>
      <c r="F586" s="30" t="s">
        <v>1620</v>
      </c>
      <c r="G586" s="34" t="s">
        <v>1</v>
      </c>
      <c r="H586" s="46">
        <v>4</v>
      </c>
      <c r="I586" s="22"/>
      <c r="J586" s="22">
        <f t="shared" si="62"/>
        <v>0</v>
      </c>
      <c r="K586" s="22">
        <f t="shared" si="63"/>
        <v>0</v>
      </c>
    </row>
    <row r="587" spans="2:14" ht="47.25" x14ac:dyDescent="0.25">
      <c r="B587" s="33">
        <v>8005</v>
      </c>
      <c r="C587" s="15"/>
      <c r="D587" s="15"/>
      <c r="E587" s="36"/>
      <c r="F587" s="14" t="s">
        <v>1821</v>
      </c>
      <c r="G587" s="15"/>
      <c r="H587" s="45"/>
      <c r="I587" s="23"/>
      <c r="J587" s="23">
        <f>SUM(J588:J608)</f>
        <v>0</v>
      </c>
      <c r="K587" s="23">
        <f>SUM(K588:K608)</f>
        <v>0</v>
      </c>
      <c r="M587" s="5"/>
      <c r="N587" s="43"/>
    </row>
    <row r="588" spans="2:14" ht="45" x14ac:dyDescent="0.25">
      <c r="B588" s="49">
        <v>8005001</v>
      </c>
      <c r="C588" s="13" t="s">
        <v>215</v>
      </c>
      <c r="D588" s="13" t="s">
        <v>799</v>
      </c>
      <c r="E588" s="36">
        <v>21136</v>
      </c>
      <c r="F588" s="30" t="s">
        <v>1632</v>
      </c>
      <c r="G588" s="34" t="s">
        <v>1</v>
      </c>
      <c r="H588" s="46">
        <v>32</v>
      </c>
      <c r="I588" s="22"/>
      <c r="J588" s="22">
        <f t="shared" ref="J588:J608" si="64">(I588*H588)</f>
        <v>0</v>
      </c>
      <c r="K588" s="22">
        <f t="shared" ref="K588:K608" si="65">(J588*$Q$1)</f>
        <v>0</v>
      </c>
    </row>
    <row r="589" spans="2:14" ht="45" x14ac:dyDescent="0.25">
      <c r="B589" s="49">
        <v>8005002</v>
      </c>
      <c r="C589" s="13" t="s">
        <v>215</v>
      </c>
      <c r="D589" s="13" t="s">
        <v>799</v>
      </c>
      <c r="E589" s="36">
        <v>39129</v>
      </c>
      <c r="F589" s="30" t="s">
        <v>1572</v>
      </c>
      <c r="G589" s="34" t="s">
        <v>1</v>
      </c>
      <c r="H589" s="46">
        <v>96</v>
      </c>
      <c r="I589" s="22"/>
      <c r="J589" s="22">
        <f t="shared" si="64"/>
        <v>0</v>
      </c>
      <c r="K589" s="22">
        <f t="shared" si="65"/>
        <v>0</v>
      </c>
    </row>
    <row r="590" spans="2:14" ht="45" x14ac:dyDescent="0.25">
      <c r="B590" s="49">
        <v>8005003</v>
      </c>
      <c r="C590" s="13" t="s">
        <v>215</v>
      </c>
      <c r="D590" s="13" t="s">
        <v>799</v>
      </c>
      <c r="E590" s="36">
        <v>2617</v>
      </c>
      <c r="F590" s="30" t="s">
        <v>1633</v>
      </c>
      <c r="G590" s="34" t="s">
        <v>1</v>
      </c>
      <c r="H590" s="46">
        <v>4</v>
      </c>
      <c r="I590" s="22"/>
      <c r="J590" s="22">
        <f t="shared" si="64"/>
        <v>0</v>
      </c>
      <c r="K590" s="22">
        <f t="shared" si="65"/>
        <v>0</v>
      </c>
    </row>
    <row r="591" spans="2:14" ht="45" x14ac:dyDescent="0.25">
      <c r="B591" s="49">
        <v>8005004</v>
      </c>
      <c r="C591" s="13" t="s">
        <v>215</v>
      </c>
      <c r="D591" s="13" t="s">
        <v>799</v>
      </c>
      <c r="E591" s="36">
        <v>2638</v>
      </c>
      <c r="F591" s="30" t="s">
        <v>541</v>
      </c>
      <c r="G591" s="34" t="s">
        <v>1</v>
      </c>
      <c r="H591" s="46">
        <v>30</v>
      </c>
      <c r="I591" s="22"/>
      <c r="J591" s="22">
        <f t="shared" si="64"/>
        <v>0</v>
      </c>
      <c r="K591" s="22">
        <f t="shared" si="65"/>
        <v>0</v>
      </c>
    </row>
    <row r="592" spans="2:14" ht="45" x14ac:dyDescent="0.25">
      <c r="B592" s="49">
        <v>8005005</v>
      </c>
      <c r="C592" s="13" t="s">
        <v>215</v>
      </c>
      <c r="D592" s="13" t="s">
        <v>799</v>
      </c>
      <c r="E592" s="36">
        <v>12433</v>
      </c>
      <c r="F592" s="30" t="s">
        <v>1577</v>
      </c>
      <c r="G592" s="34" t="s">
        <v>1</v>
      </c>
      <c r="H592" s="46">
        <v>10</v>
      </c>
      <c r="I592" s="22"/>
      <c r="J592" s="22">
        <f t="shared" si="64"/>
        <v>0</v>
      </c>
      <c r="K592" s="22">
        <f t="shared" si="65"/>
        <v>0</v>
      </c>
    </row>
    <row r="593" spans="2:11" ht="45" x14ac:dyDescent="0.25">
      <c r="B593" s="49">
        <v>8005006</v>
      </c>
      <c r="C593" s="13" t="s">
        <v>215</v>
      </c>
      <c r="D593" s="13" t="s">
        <v>799</v>
      </c>
      <c r="E593" s="36">
        <v>12433</v>
      </c>
      <c r="F593" s="30" t="s">
        <v>1578</v>
      </c>
      <c r="G593" s="34" t="s">
        <v>1</v>
      </c>
      <c r="H593" s="46">
        <v>2</v>
      </c>
      <c r="I593" s="22"/>
      <c r="J593" s="22">
        <f t="shared" si="64"/>
        <v>0</v>
      </c>
      <c r="K593" s="22">
        <f t="shared" si="65"/>
        <v>0</v>
      </c>
    </row>
    <row r="594" spans="2:11" ht="45" x14ac:dyDescent="0.25">
      <c r="B594" s="49">
        <v>8005007</v>
      </c>
      <c r="C594" s="13" t="s">
        <v>214</v>
      </c>
      <c r="D594" s="13" t="s">
        <v>799</v>
      </c>
      <c r="E594" s="36" t="s">
        <v>96</v>
      </c>
      <c r="F594" s="30" t="s">
        <v>1574</v>
      </c>
      <c r="G594" s="34" t="s">
        <v>1</v>
      </c>
      <c r="H594" s="46">
        <v>12</v>
      </c>
      <c r="I594" s="22"/>
      <c r="J594" s="22">
        <f t="shared" si="64"/>
        <v>0</v>
      </c>
      <c r="K594" s="22">
        <f t="shared" si="65"/>
        <v>0</v>
      </c>
    </row>
    <row r="595" spans="2:11" ht="45" x14ac:dyDescent="0.25">
      <c r="B595" s="49">
        <v>8005008</v>
      </c>
      <c r="C595" s="13" t="s">
        <v>214</v>
      </c>
      <c r="D595" s="13" t="s">
        <v>799</v>
      </c>
      <c r="E595" s="36" t="s">
        <v>95</v>
      </c>
      <c r="F595" s="30" t="s">
        <v>1575</v>
      </c>
      <c r="G595" s="34" t="s">
        <v>1</v>
      </c>
      <c r="H595" s="46">
        <v>30</v>
      </c>
      <c r="I595" s="22"/>
      <c r="J595" s="22">
        <f t="shared" si="64"/>
        <v>0</v>
      </c>
      <c r="K595" s="22">
        <f t="shared" si="65"/>
        <v>0</v>
      </c>
    </row>
    <row r="596" spans="2:11" ht="45" x14ac:dyDescent="0.25">
      <c r="B596" s="49">
        <v>8005009</v>
      </c>
      <c r="C596" s="13" t="s">
        <v>214</v>
      </c>
      <c r="D596" s="13" t="s">
        <v>799</v>
      </c>
      <c r="E596" s="36" t="s">
        <v>97</v>
      </c>
      <c r="F596" s="30" t="s">
        <v>1576</v>
      </c>
      <c r="G596" s="34" t="s">
        <v>1</v>
      </c>
      <c r="H596" s="46">
        <v>14</v>
      </c>
      <c r="I596" s="22"/>
      <c r="J596" s="22">
        <f t="shared" si="64"/>
        <v>0</v>
      </c>
      <c r="K596" s="22">
        <f t="shared" si="65"/>
        <v>0</v>
      </c>
    </row>
    <row r="597" spans="2:11" ht="45" x14ac:dyDescent="0.25">
      <c r="B597" s="49">
        <v>8005010</v>
      </c>
      <c r="C597" s="13" t="s">
        <v>214</v>
      </c>
      <c r="D597" s="13" t="s">
        <v>799</v>
      </c>
      <c r="E597" s="36" t="s">
        <v>98</v>
      </c>
      <c r="F597" s="30" t="s">
        <v>1634</v>
      </c>
      <c r="G597" s="34" t="s">
        <v>1</v>
      </c>
      <c r="H597" s="46">
        <v>25</v>
      </c>
      <c r="I597" s="22"/>
      <c r="J597" s="22">
        <f t="shared" si="64"/>
        <v>0</v>
      </c>
      <c r="K597" s="22">
        <f t="shared" si="65"/>
        <v>0</v>
      </c>
    </row>
    <row r="598" spans="2:11" ht="45" x14ac:dyDescent="0.25">
      <c r="B598" s="49">
        <v>8005011</v>
      </c>
      <c r="C598" s="13" t="s">
        <v>215</v>
      </c>
      <c r="D598" s="13" t="s">
        <v>797</v>
      </c>
      <c r="E598" s="36" t="s">
        <v>3033</v>
      </c>
      <c r="F598" s="30" t="s">
        <v>1635</v>
      </c>
      <c r="G598" s="34" t="s">
        <v>1</v>
      </c>
      <c r="H598" s="46">
        <v>12</v>
      </c>
      <c r="I598" s="22"/>
      <c r="J598" s="22">
        <f t="shared" si="64"/>
        <v>0</v>
      </c>
      <c r="K598" s="22">
        <f t="shared" si="65"/>
        <v>0</v>
      </c>
    </row>
    <row r="599" spans="2:11" ht="45" x14ac:dyDescent="0.25">
      <c r="B599" s="49">
        <v>8005012</v>
      </c>
      <c r="C599" s="13" t="s">
        <v>214</v>
      </c>
      <c r="D599" s="13" t="s">
        <v>799</v>
      </c>
      <c r="E599" s="36" t="s">
        <v>73</v>
      </c>
      <c r="F599" s="30" t="s">
        <v>1636</v>
      </c>
      <c r="G599" s="34" t="s">
        <v>1</v>
      </c>
      <c r="H599" s="46">
        <v>12</v>
      </c>
      <c r="I599" s="22"/>
      <c r="J599" s="22">
        <f t="shared" si="64"/>
        <v>0</v>
      </c>
      <c r="K599" s="22">
        <f t="shared" si="65"/>
        <v>0</v>
      </c>
    </row>
    <row r="600" spans="2:11" ht="45" x14ac:dyDescent="0.25">
      <c r="B600" s="49">
        <v>8005013</v>
      </c>
      <c r="C600" s="13" t="s">
        <v>215</v>
      </c>
      <c r="D600" s="13" t="s">
        <v>799</v>
      </c>
      <c r="E600" s="36">
        <v>39810</v>
      </c>
      <c r="F600" s="30" t="s">
        <v>1582</v>
      </c>
      <c r="G600" s="34" t="s">
        <v>1</v>
      </c>
      <c r="H600" s="46">
        <v>10</v>
      </c>
      <c r="I600" s="22"/>
      <c r="J600" s="22">
        <f t="shared" si="64"/>
        <v>0</v>
      </c>
      <c r="K600" s="22">
        <f t="shared" si="65"/>
        <v>0</v>
      </c>
    </row>
    <row r="601" spans="2:11" ht="45" x14ac:dyDescent="0.25">
      <c r="B601" s="49">
        <v>8005014</v>
      </c>
      <c r="C601" s="13" t="s">
        <v>214</v>
      </c>
      <c r="D601" s="13" t="s">
        <v>799</v>
      </c>
      <c r="E601" s="36" t="s">
        <v>65</v>
      </c>
      <c r="F601" s="30" t="s">
        <v>1822</v>
      </c>
      <c r="G601" s="34" t="s">
        <v>2</v>
      </c>
      <c r="H601" s="46">
        <v>400</v>
      </c>
      <c r="I601" s="22"/>
      <c r="J601" s="22">
        <f t="shared" si="64"/>
        <v>0</v>
      </c>
      <c r="K601" s="22">
        <f t="shared" si="65"/>
        <v>0</v>
      </c>
    </row>
    <row r="602" spans="2:11" ht="45" x14ac:dyDescent="0.25">
      <c r="B602" s="49">
        <v>8005015</v>
      </c>
      <c r="C602" s="13" t="s">
        <v>214</v>
      </c>
      <c r="D602" s="13" t="s">
        <v>799</v>
      </c>
      <c r="E602" s="36" t="s">
        <v>66</v>
      </c>
      <c r="F602" s="30" t="s">
        <v>1823</v>
      </c>
      <c r="G602" s="34" t="s">
        <v>2</v>
      </c>
      <c r="H602" s="46">
        <v>200</v>
      </c>
      <c r="I602" s="22"/>
      <c r="J602" s="22">
        <f t="shared" si="64"/>
        <v>0</v>
      </c>
      <c r="K602" s="22">
        <f t="shared" si="65"/>
        <v>0</v>
      </c>
    </row>
    <row r="603" spans="2:11" ht="45" x14ac:dyDescent="0.25">
      <c r="B603" s="49">
        <v>8005016</v>
      </c>
      <c r="C603" s="13" t="s">
        <v>215</v>
      </c>
      <c r="D603" s="13" t="s">
        <v>799</v>
      </c>
      <c r="E603" s="36">
        <v>39997</v>
      </c>
      <c r="F603" s="30" t="s">
        <v>1538</v>
      </c>
      <c r="G603" s="34" t="s">
        <v>1</v>
      </c>
      <c r="H603" s="46">
        <v>200</v>
      </c>
      <c r="I603" s="22"/>
      <c r="J603" s="22">
        <f t="shared" si="64"/>
        <v>0</v>
      </c>
      <c r="K603" s="22">
        <f t="shared" si="65"/>
        <v>0</v>
      </c>
    </row>
    <row r="604" spans="2:11" ht="45" x14ac:dyDescent="0.25">
      <c r="B604" s="49">
        <v>8005017</v>
      </c>
      <c r="C604" s="13" t="s">
        <v>215</v>
      </c>
      <c r="D604" s="13" t="s">
        <v>799</v>
      </c>
      <c r="E604" s="36">
        <v>39208</v>
      </c>
      <c r="F604" s="30" t="s">
        <v>1539</v>
      </c>
      <c r="G604" s="34" t="s">
        <v>1</v>
      </c>
      <c r="H604" s="46">
        <v>200</v>
      </c>
      <c r="I604" s="22"/>
      <c r="J604" s="22">
        <f t="shared" si="64"/>
        <v>0</v>
      </c>
      <c r="K604" s="22">
        <f t="shared" si="65"/>
        <v>0</v>
      </c>
    </row>
    <row r="605" spans="2:11" ht="45" x14ac:dyDescent="0.25">
      <c r="B605" s="49">
        <v>8005018</v>
      </c>
      <c r="C605" s="13" t="s">
        <v>215</v>
      </c>
      <c r="D605" s="13" t="s">
        <v>799</v>
      </c>
      <c r="E605" s="36">
        <v>40552</v>
      </c>
      <c r="F605" s="30" t="s">
        <v>1540</v>
      </c>
      <c r="G605" s="34" t="s">
        <v>1</v>
      </c>
      <c r="H605" s="46">
        <v>200</v>
      </c>
      <c r="I605" s="53"/>
      <c r="J605" s="22">
        <f t="shared" si="64"/>
        <v>0</v>
      </c>
      <c r="K605" s="22">
        <f t="shared" si="65"/>
        <v>0</v>
      </c>
    </row>
    <row r="606" spans="2:11" ht="45" x14ac:dyDescent="0.25">
      <c r="B606" s="49">
        <v>8005019</v>
      </c>
      <c r="C606" s="13" t="s">
        <v>215</v>
      </c>
      <c r="D606" s="13" t="s">
        <v>799</v>
      </c>
      <c r="E606" s="36">
        <v>39210</v>
      </c>
      <c r="F606" s="30" t="s">
        <v>1541</v>
      </c>
      <c r="G606" s="34" t="s">
        <v>1</v>
      </c>
      <c r="H606" s="46">
        <v>200</v>
      </c>
      <c r="I606" s="22"/>
      <c r="J606" s="22">
        <f t="shared" si="64"/>
        <v>0</v>
      </c>
      <c r="K606" s="22">
        <f t="shared" si="65"/>
        <v>0</v>
      </c>
    </row>
    <row r="607" spans="2:11" ht="45" x14ac:dyDescent="0.25">
      <c r="B607" s="49">
        <v>8005020</v>
      </c>
      <c r="C607" s="13" t="s">
        <v>215</v>
      </c>
      <c r="D607" s="13" t="s">
        <v>799</v>
      </c>
      <c r="E607" s="36">
        <v>7583</v>
      </c>
      <c r="F607" s="30" t="s">
        <v>1536</v>
      </c>
      <c r="G607" s="34" t="s">
        <v>1</v>
      </c>
      <c r="H607" s="46">
        <v>200</v>
      </c>
      <c r="I607" s="22"/>
      <c r="J607" s="22">
        <f t="shared" si="64"/>
        <v>0</v>
      </c>
      <c r="K607" s="22">
        <f t="shared" si="65"/>
        <v>0</v>
      </c>
    </row>
    <row r="608" spans="2:11" ht="45" x14ac:dyDescent="0.25">
      <c r="B608" s="49">
        <v>8005021</v>
      </c>
      <c r="C608" s="13" t="s">
        <v>215</v>
      </c>
      <c r="D608" s="13" t="s">
        <v>799</v>
      </c>
      <c r="E608" s="36">
        <v>4376</v>
      </c>
      <c r="F608" s="30" t="s">
        <v>1537</v>
      </c>
      <c r="G608" s="34" t="s">
        <v>1</v>
      </c>
      <c r="H608" s="46">
        <v>200</v>
      </c>
      <c r="I608" s="22"/>
      <c r="J608" s="22">
        <f t="shared" si="64"/>
        <v>0</v>
      </c>
      <c r="K608" s="22">
        <f t="shared" si="65"/>
        <v>0</v>
      </c>
    </row>
    <row r="609" spans="2:14" ht="47.25" x14ac:dyDescent="0.25">
      <c r="B609" s="33">
        <v>8006</v>
      </c>
      <c r="C609" s="15"/>
      <c r="D609" s="15"/>
      <c r="E609" s="36"/>
      <c r="F609" s="14" t="s">
        <v>1824</v>
      </c>
      <c r="G609" s="15"/>
      <c r="H609" s="45"/>
      <c r="I609" s="23"/>
      <c r="J609" s="23">
        <f>SUM(J610:J630)</f>
        <v>0</v>
      </c>
      <c r="K609" s="23">
        <f>SUM(K610:K630)</f>
        <v>0</v>
      </c>
      <c r="M609" s="5"/>
      <c r="N609" s="43"/>
    </row>
    <row r="610" spans="2:14" ht="45" x14ac:dyDescent="0.25">
      <c r="B610" s="49">
        <v>8006001</v>
      </c>
      <c r="C610" s="13" t="s">
        <v>215</v>
      </c>
      <c r="D610" s="13" t="s">
        <v>799</v>
      </c>
      <c r="E610" s="36">
        <v>21136</v>
      </c>
      <c r="F610" s="30" t="s">
        <v>1632</v>
      </c>
      <c r="G610" s="34" t="s">
        <v>1</v>
      </c>
      <c r="H610" s="46">
        <v>37</v>
      </c>
      <c r="I610" s="53"/>
      <c r="J610" s="22">
        <f t="shared" ref="J610:J630" si="66">(I610*H610)</f>
        <v>0</v>
      </c>
      <c r="K610" s="22">
        <f t="shared" ref="K610:K630" si="67">(J610*$Q$1)</f>
        <v>0</v>
      </c>
    </row>
    <row r="611" spans="2:14" ht="45" x14ac:dyDescent="0.25">
      <c r="B611" s="49">
        <v>8006002</v>
      </c>
      <c r="C611" s="13" t="s">
        <v>215</v>
      </c>
      <c r="D611" s="13" t="s">
        <v>799</v>
      </c>
      <c r="E611" s="36">
        <v>39129</v>
      </c>
      <c r="F611" s="30" t="s">
        <v>1572</v>
      </c>
      <c r="G611" s="34" t="s">
        <v>1</v>
      </c>
      <c r="H611" s="46">
        <v>111</v>
      </c>
      <c r="I611" s="22"/>
      <c r="J611" s="22">
        <f t="shared" si="66"/>
        <v>0</v>
      </c>
      <c r="K611" s="22">
        <f t="shared" si="67"/>
        <v>0</v>
      </c>
    </row>
    <row r="612" spans="2:14" ht="45" x14ac:dyDescent="0.25">
      <c r="B612" s="49">
        <v>8006003</v>
      </c>
      <c r="C612" s="13" t="s">
        <v>215</v>
      </c>
      <c r="D612" s="13" t="s">
        <v>799</v>
      </c>
      <c r="E612" s="36">
        <v>2617</v>
      </c>
      <c r="F612" s="30" t="s">
        <v>1633</v>
      </c>
      <c r="G612" s="34" t="s">
        <v>1</v>
      </c>
      <c r="H612" s="46">
        <v>54</v>
      </c>
      <c r="I612" s="22"/>
      <c r="J612" s="22">
        <f t="shared" si="66"/>
        <v>0</v>
      </c>
      <c r="K612" s="22">
        <f t="shared" si="67"/>
        <v>0</v>
      </c>
    </row>
    <row r="613" spans="2:14" ht="45" x14ac:dyDescent="0.25">
      <c r="B613" s="49">
        <v>8006004</v>
      </c>
      <c r="C613" s="13" t="s">
        <v>215</v>
      </c>
      <c r="D613" s="13" t="s">
        <v>799</v>
      </c>
      <c r="E613" s="36">
        <v>2638</v>
      </c>
      <c r="F613" s="30" t="s">
        <v>541</v>
      </c>
      <c r="G613" s="34" t="s">
        <v>1</v>
      </c>
      <c r="H613" s="46">
        <v>30</v>
      </c>
      <c r="I613" s="22"/>
      <c r="J613" s="22">
        <f t="shared" si="66"/>
        <v>0</v>
      </c>
      <c r="K613" s="22">
        <f t="shared" si="67"/>
        <v>0</v>
      </c>
    </row>
    <row r="614" spans="2:14" ht="45" x14ac:dyDescent="0.25">
      <c r="B614" s="49">
        <v>8006005</v>
      </c>
      <c r="C614" s="13" t="s">
        <v>215</v>
      </c>
      <c r="D614" s="13" t="s">
        <v>799</v>
      </c>
      <c r="E614" s="36">
        <v>12433</v>
      </c>
      <c r="F614" s="30" t="s">
        <v>1577</v>
      </c>
      <c r="G614" s="34" t="s">
        <v>1</v>
      </c>
      <c r="H614" s="46">
        <v>13</v>
      </c>
      <c r="I614" s="22"/>
      <c r="J614" s="22">
        <f t="shared" si="66"/>
        <v>0</v>
      </c>
      <c r="K614" s="22">
        <f t="shared" si="67"/>
        <v>0</v>
      </c>
    </row>
    <row r="615" spans="2:14" ht="45" x14ac:dyDescent="0.25">
      <c r="B615" s="49">
        <v>8006006</v>
      </c>
      <c r="C615" s="13" t="s">
        <v>215</v>
      </c>
      <c r="D615" s="13" t="s">
        <v>799</v>
      </c>
      <c r="E615" s="36">
        <v>12433</v>
      </c>
      <c r="F615" s="30" t="s">
        <v>1578</v>
      </c>
      <c r="G615" s="34" t="s">
        <v>1</v>
      </c>
      <c r="H615" s="46">
        <v>4</v>
      </c>
      <c r="I615" s="22"/>
      <c r="J615" s="22">
        <f t="shared" si="66"/>
        <v>0</v>
      </c>
      <c r="K615" s="22">
        <f t="shared" si="67"/>
        <v>0</v>
      </c>
    </row>
    <row r="616" spans="2:14" ht="45" x14ac:dyDescent="0.25">
      <c r="B616" s="49">
        <v>8006007</v>
      </c>
      <c r="C616" s="13" t="s">
        <v>215</v>
      </c>
      <c r="D616" s="13" t="s">
        <v>799</v>
      </c>
      <c r="E616" s="36">
        <v>39810</v>
      </c>
      <c r="F616" s="30" t="s">
        <v>1582</v>
      </c>
      <c r="G616" s="34" t="s">
        <v>1</v>
      </c>
      <c r="H616" s="46">
        <v>34</v>
      </c>
      <c r="I616" s="22"/>
      <c r="J616" s="22">
        <f t="shared" si="66"/>
        <v>0</v>
      </c>
      <c r="K616" s="22">
        <f t="shared" si="67"/>
        <v>0</v>
      </c>
    </row>
    <row r="617" spans="2:14" ht="45" x14ac:dyDescent="0.25">
      <c r="B617" s="49">
        <v>8006008</v>
      </c>
      <c r="C617" s="13" t="s">
        <v>214</v>
      </c>
      <c r="D617" s="13" t="s">
        <v>799</v>
      </c>
      <c r="E617" s="36" t="s">
        <v>96</v>
      </c>
      <c r="F617" s="30" t="s">
        <v>1574</v>
      </c>
      <c r="G617" s="34" t="s">
        <v>1</v>
      </c>
      <c r="H617" s="46">
        <v>35</v>
      </c>
      <c r="I617" s="22"/>
      <c r="J617" s="22">
        <f t="shared" si="66"/>
        <v>0</v>
      </c>
      <c r="K617" s="22">
        <f t="shared" si="67"/>
        <v>0</v>
      </c>
    </row>
    <row r="618" spans="2:14" ht="45" x14ac:dyDescent="0.25">
      <c r="B618" s="49">
        <v>8006009</v>
      </c>
      <c r="C618" s="13" t="s">
        <v>214</v>
      </c>
      <c r="D618" s="13" t="s">
        <v>799</v>
      </c>
      <c r="E618" s="36" t="s">
        <v>95</v>
      </c>
      <c r="F618" s="30" t="s">
        <v>1575</v>
      </c>
      <c r="G618" s="34" t="s">
        <v>1</v>
      </c>
      <c r="H618" s="46">
        <v>15</v>
      </c>
      <c r="I618" s="22"/>
      <c r="J618" s="22">
        <f t="shared" si="66"/>
        <v>0</v>
      </c>
      <c r="K618" s="22">
        <f t="shared" si="67"/>
        <v>0</v>
      </c>
    </row>
    <row r="619" spans="2:14" ht="45" x14ac:dyDescent="0.25">
      <c r="B619" s="49">
        <v>8006010</v>
      </c>
      <c r="C619" s="13" t="s">
        <v>214</v>
      </c>
      <c r="D619" s="13" t="s">
        <v>799</v>
      </c>
      <c r="E619" s="36" t="s">
        <v>97</v>
      </c>
      <c r="F619" s="30" t="s">
        <v>1576</v>
      </c>
      <c r="G619" s="34" t="s">
        <v>1</v>
      </c>
      <c r="H619" s="46">
        <v>10</v>
      </c>
      <c r="I619" s="22"/>
      <c r="J619" s="22">
        <f t="shared" si="66"/>
        <v>0</v>
      </c>
      <c r="K619" s="22">
        <f t="shared" si="67"/>
        <v>0</v>
      </c>
    </row>
    <row r="620" spans="2:14" ht="45" x14ac:dyDescent="0.25">
      <c r="B620" s="49">
        <v>8006011</v>
      </c>
      <c r="C620" s="13" t="s">
        <v>214</v>
      </c>
      <c r="D620" s="13" t="s">
        <v>799</v>
      </c>
      <c r="E620" s="36" t="s">
        <v>98</v>
      </c>
      <c r="F620" s="30" t="s">
        <v>1634</v>
      </c>
      <c r="G620" s="34" t="s">
        <v>1</v>
      </c>
      <c r="H620" s="46">
        <v>39</v>
      </c>
      <c r="I620" s="22"/>
      <c r="J620" s="22">
        <f t="shared" si="66"/>
        <v>0</v>
      </c>
      <c r="K620" s="22">
        <f t="shared" si="67"/>
        <v>0</v>
      </c>
    </row>
    <row r="621" spans="2:14" ht="45" x14ac:dyDescent="0.25">
      <c r="B621" s="49">
        <v>8006012</v>
      </c>
      <c r="C621" s="13" t="s">
        <v>215</v>
      </c>
      <c r="D621" s="13" t="s">
        <v>797</v>
      </c>
      <c r="E621" s="36" t="s">
        <v>3034</v>
      </c>
      <c r="F621" s="30" t="s">
        <v>1635</v>
      </c>
      <c r="G621" s="34" t="s">
        <v>1</v>
      </c>
      <c r="H621" s="46">
        <v>39</v>
      </c>
      <c r="I621" s="22"/>
      <c r="J621" s="22">
        <f t="shared" si="66"/>
        <v>0</v>
      </c>
      <c r="K621" s="22">
        <f t="shared" si="67"/>
        <v>0</v>
      </c>
    </row>
    <row r="622" spans="2:14" ht="45" x14ac:dyDescent="0.25">
      <c r="B622" s="49">
        <v>8006013</v>
      </c>
      <c r="C622" s="13" t="s">
        <v>214</v>
      </c>
      <c r="D622" s="13" t="s">
        <v>799</v>
      </c>
      <c r="E622" s="36" t="s">
        <v>65</v>
      </c>
      <c r="F622" s="30" t="s">
        <v>1822</v>
      </c>
      <c r="G622" s="34" t="s">
        <v>2</v>
      </c>
      <c r="H622" s="46">
        <v>600</v>
      </c>
      <c r="I622" s="22"/>
      <c r="J622" s="22">
        <f t="shared" si="66"/>
        <v>0</v>
      </c>
      <c r="K622" s="22">
        <f t="shared" si="67"/>
        <v>0</v>
      </c>
    </row>
    <row r="623" spans="2:14" ht="45" x14ac:dyDescent="0.25">
      <c r="B623" s="49">
        <v>8006014</v>
      </c>
      <c r="C623" s="13" t="s">
        <v>214</v>
      </c>
      <c r="D623" s="13" t="s">
        <v>799</v>
      </c>
      <c r="E623" s="36" t="s">
        <v>66</v>
      </c>
      <c r="F623" s="30" t="s">
        <v>1823</v>
      </c>
      <c r="G623" s="34" t="s">
        <v>2</v>
      </c>
      <c r="H623" s="46">
        <v>120</v>
      </c>
      <c r="I623" s="22"/>
      <c r="J623" s="22">
        <f t="shared" si="66"/>
        <v>0</v>
      </c>
      <c r="K623" s="22">
        <f t="shared" si="67"/>
        <v>0</v>
      </c>
    </row>
    <row r="624" spans="2:14" ht="45" x14ac:dyDescent="0.25">
      <c r="B624" s="49">
        <v>8006015</v>
      </c>
      <c r="C624" s="13" t="s">
        <v>214</v>
      </c>
      <c r="D624" s="13" t="s">
        <v>799</v>
      </c>
      <c r="E624" s="36" t="s">
        <v>73</v>
      </c>
      <c r="F624" s="30" t="s">
        <v>1825</v>
      </c>
      <c r="G624" s="34" t="s">
        <v>1</v>
      </c>
      <c r="H624" s="46">
        <v>39</v>
      </c>
      <c r="I624" s="22"/>
      <c r="J624" s="22">
        <f t="shared" si="66"/>
        <v>0</v>
      </c>
      <c r="K624" s="22">
        <f t="shared" si="67"/>
        <v>0</v>
      </c>
    </row>
    <row r="625" spans="2:14" ht="45" x14ac:dyDescent="0.25">
      <c r="B625" s="49">
        <v>8006016</v>
      </c>
      <c r="C625" s="13" t="s">
        <v>215</v>
      </c>
      <c r="D625" s="13" t="s">
        <v>799</v>
      </c>
      <c r="E625" s="36">
        <v>39997</v>
      </c>
      <c r="F625" s="30" t="s">
        <v>1538</v>
      </c>
      <c r="G625" s="34" t="s">
        <v>1</v>
      </c>
      <c r="H625" s="46">
        <v>300</v>
      </c>
      <c r="I625" s="22"/>
      <c r="J625" s="22">
        <f t="shared" si="66"/>
        <v>0</v>
      </c>
      <c r="K625" s="22">
        <f t="shared" si="67"/>
        <v>0</v>
      </c>
    </row>
    <row r="626" spans="2:14" ht="45" x14ac:dyDescent="0.25">
      <c r="B626" s="49">
        <v>8006017</v>
      </c>
      <c r="C626" s="13" t="s">
        <v>215</v>
      </c>
      <c r="D626" s="13" t="s">
        <v>799</v>
      </c>
      <c r="E626" s="36">
        <v>39208</v>
      </c>
      <c r="F626" s="30" t="s">
        <v>1539</v>
      </c>
      <c r="G626" s="34" t="s">
        <v>1</v>
      </c>
      <c r="H626" s="46">
        <v>300</v>
      </c>
      <c r="I626" s="22"/>
      <c r="J626" s="22">
        <f t="shared" si="66"/>
        <v>0</v>
      </c>
      <c r="K626" s="22">
        <f t="shared" si="67"/>
        <v>0</v>
      </c>
    </row>
    <row r="627" spans="2:14" ht="45" x14ac:dyDescent="0.25">
      <c r="B627" s="49">
        <v>8006018</v>
      </c>
      <c r="C627" s="13" t="s">
        <v>215</v>
      </c>
      <c r="D627" s="13" t="s">
        <v>799</v>
      </c>
      <c r="E627" s="36">
        <v>40552</v>
      </c>
      <c r="F627" s="30" t="s">
        <v>1540</v>
      </c>
      <c r="G627" s="34" t="s">
        <v>1</v>
      </c>
      <c r="H627" s="46">
        <v>300</v>
      </c>
      <c r="I627" s="53"/>
      <c r="J627" s="22">
        <f t="shared" si="66"/>
        <v>0</v>
      </c>
      <c r="K627" s="22">
        <f t="shared" si="67"/>
        <v>0</v>
      </c>
    </row>
    <row r="628" spans="2:14" ht="45" x14ac:dyDescent="0.25">
      <c r="B628" s="49">
        <v>8006019</v>
      </c>
      <c r="C628" s="13" t="s">
        <v>215</v>
      </c>
      <c r="D628" s="13" t="s">
        <v>799</v>
      </c>
      <c r="E628" s="36">
        <v>39210</v>
      </c>
      <c r="F628" s="30" t="s">
        <v>1541</v>
      </c>
      <c r="G628" s="34" t="s">
        <v>1</v>
      </c>
      <c r="H628" s="46">
        <v>300</v>
      </c>
      <c r="I628" s="22"/>
      <c r="J628" s="22">
        <f t="shared" si="66"/>
        <v>0</v>
      </c>
      <c r="K628" s="22">
        <f t="shared" si="67"/>
        <v>0</v>
      </c>
    </row>
    <row r="629" spans="2:14" ht="45" x14ac:dyDescent="0.25">
      <c r="B629" s="49">
        <v>8006020</v>
      </c>
      <c r="C629" s="13" t="s">
        <v>215</v>
      </c>
      <c r="D629" s="13" t="s">
        <v>799</v>
      </c>
      <c r="E629" s="36">
        <v>7583</v>
      </c>
      <c r="F629" s="30" t="s">
        <v>1536</v>
      </c>
      <c r="G629" s="34" t="s">
        <v>1</v>
      </c>
      <c r="H629" s="46">
        <v>300</v>
      </c>
      <c r="I629" s="22"/>
      <c r="J629" s="22">
        <f t="shared" si="66"/>
        <v>0</v>
      </c>
      <c r="K629" s="22">
        <f t="shared" si="67"/>
        <v>0</v>
      </c>
    </row>
    <row r="630" spans="2:14" ht="45" x14ac:dyDescent="0.25">
      <c r="B630" s="49">
        <v>8006021</v>
      </c>
      <c r="C630" s="13" t="s">
        <v>215</v>
      </c>
      <c r="D630" s="13" t="s">
        <v>799</v>
      </c>
      <c r="E630" s="36">
        <v>4376</v>
      </c>
      <c r="F630" s="30" t="s">
        <v>1537</v>
      </c>
      <c r="G630" s="34" t="s">
        <v>1</v>
      </c>
      <c r="H630" s="46">
        <v>300</v>
      </c>
      <c r="I630" s="22"/>
      <c r="J630" s="22">
        <f t="shared" si="66"/>
        <v>0</v>
      </c>
      <c r="K630" s="22">
        <f t="shared" si="67"/>
        <v>0</v>
      </c>
    </row>
    <row r="631" spans="2:14" ht="47.25" x14ac:dyDescent="0.25">
      <c r="B631" s="33">
        <v>8007</v>
      </c>
      <c r="C631" s="15"/>
      <c r="D631" s="15"/>
      <c r="E631" s="36"/>
      <c r="F631" s="14" t="s">
        <v>1687</v>
      </c>
      <c r="G631" s="15"/>
      <c r="H631" s="45"/>
      <c r="I631" s="23"/>
      <c r="J631" s="23">
        <f>SUM(J632:J675)</f>
        <v>0</v>
      </c>
      <c r="K631" s="23">
        <f>SUM(K632:K675)</f>
        <v>0</v>
      </c>
      <c r="M631" s="5"/>
      <c r="N631" s="43"/>
    </row>
    <row r="632" spans="2:14" ht="45" x14ac:dyDescent="0.25">
      <c r="B632" s="49">
        <v>8007001</v>
      </c>
      <c r="C632" s="13" t="s">
        <v>214</v>
      </c>
      <c r="D632" s="13" t="s">
        <v>797</v>
      </c>
      <c r="E632" s="36" t="s">
        <v>3035</v>
      </c>
      <c r="F632" s="30" t="s">
        <v>1695</v>
      </c>
      <c r="G632" s="34" t="s">
        <v>1</v>
      </c>
      <c r="H632" s="46">
        <v>9</v>
      </c>
      <c r="I632" s="22"/>
      <c r="J632" s="22">
        <f t="shared" ref="J632:J675" si="68">(I632*H632)</f>
        <v>0</v>
      </c>
      <c r="K632" s="22">
        <f t="shared" ref="K632:K675" si="69">(J632*$Q$1)</f>
        <v>0</v>
      </c>
    </row>
    <row r="633" spans="2:14" ht="60" x14ac:dyDescent="0.25">
      <c r="B633" s="49">
        <v>8007002</v>
      </c>
      <c r="C633" s="13" t="s">
        <v>215</v>
      </c>
      <c r="D633" s="13" t="s">
        <v>797</v>
      </c>
      <c r="E633" s="36" t="s">
        <v>3036</v>
      </c>
      <c r="F633" s="30" t="s">
        <v>1897</v>
      </c>
      <c r="G633" s="34" t="s">
        <v>1</v>
      </c>
      <c r="H633" s="46">
        <v>9</v>
      </c>
      <c r="I633" s="22"/>
      <c r="J633" s="22">
        <f t="shared" si="68"/>
        <v>0</v>
      </c>
      <c r="K633" s="22">
        <f t="shared" si="69"/>
        <v>0</v>
      </c>
    </row>
    <row r="634" spans="2:14" ht="45" x14ac:dyDescent="0.25">
      <c r="B634" s="49">
        <v>8007003</v>
      </c>
      <c r="C634" s="13" t="s">
        <v>215</v>
      </c>
      <c r="D634" s="13" t="s">
        <v>797</v>
      </c>
      <c r="E634" s="36" t="s">
        <v>3037</v>
      </c>
      <c r="F634" s="30" t="s">
        <v>1696</v>
      </c>
      <c r="G634" s="34" t="s">
        <v>1</v>
      </c>
      <c r="H634" s="46">
        <v>8</v>
      </c>
      <c r="I634" s="22"/>
      <c r="J634" s="22">
        <f t="shared" si="68"/>
        <v>0</v>
      </c>
      <c r="K634" s="22">
        <f t="shared" si="69"/>
        <v>0</v>
      </c>
    </row>
    <row r="635" spans="2:14" ht="45" x14ac:dyDescent="0.25">
      <c r="B635" s="49">
        <v>8007004</v>
      </c>
      <c r="C635" s="13" t="s">
        <v>215</v>
      </c>
      <c r="D635" s="13" t="s">
        <v>797</v>
      </c>
      <c r="E635" s="36" t="s">
        <v>3038</v>
      </c>
      <c r="F635" s="30" t="s">
        <v>1697</v>
      </c>
      <c r="G635" s="34" t="s">
        <v>1</v>
      </c>
      <c r="H635" s="46">
        <v>1</v>
      </c>
      <c r="I635" s="22"/>
      <c r="J635" s="22">
        <f t="shared" si="68"/>
        <v>0</v>
      </c>
      <c r="K635" s="22">
        <f t="shared" si="69"/>
        <v>0</v>
      </c>
    </row>
    <row r="636" spans="2:14" ht="45" x14ac:dyDescent="0.25">
      <c r="B636" s="49">
        <v>8007005</v>
      </c>
      <c r="C636" s="13" t="s">
        <v>215</v>
      </c>
      <c r="D636" s="13" t="s">
        <v>797</v>
      </c>
      <c r="E636" s="36" t="s">
        <v>3039</v>
      </c>
      <c r="F636" s="30" t="s">
        <v>1698</v>
      </c>
      <c r="G636" s="34" t="s">
        <v>1</v>
      </c>
      <c r="H636" s="46">
        <v>1</v>
      </c>
      <c r="I636" s="22"/>
      <c r="J636" s="22">
        <f t="shared" si="68"/>
        <v>0</v>
      </c>
      <c r="K636" s="22">
        <f t="shared" si="69"/>
        <v>0</v>
      </c>
    </row>
    <row r="637" spans="2:14" ht="45" x14ac:dyDescent="0.25">
      <c r="B637" s="49">
        <v>8007006</v>
      </c>
      <c r="C637" s="13" t="s">
        <v>215</v>
      </c>
      <c r="D637" s="13" t="s">
        <v>797</v>
      </c>
      <c r="E637" s="36" t="s">
        <v>3040</v>
      </c>
      <c r="F637" s="30" t="s">
        <v>1699</v>
      </c>
      <c r="G637" s="34" t="s">
        <v>1</v>
      </c>
      <c r="H637" s="46">
        <v>1</v>
      </c>
      <c r="I637" s="22"/>
      <c r="J637" s="22">
        <f t="shared" si="68"/>
        <v>0</v>
      </c>
      <c r="K637" s="22">
        <f t="shared" si="69"/>
        <v>0</v>
      </c>
    </row>
    <row r="638" spans="2:14" ht="45" x14ac:dyDescent="0.25">
      <c r="B638" s="49">
        <v>8007007</v>
      </c>
      <c r="C638" s="13" t="s">
        <v>215</v>
      </c>
      <c r="D638" s="13" t="s">
        <v>797</v>
      </c>
      <c r="E638" s="36" t="s">
        <v>3041</v>
      </c>
      <c r="F638" s="30" t="s">
        <v>1700</v>
      </c>
      <c r="G638" s="34" t="s">
        <v>1</v>
      </c>
      <c r="H638" s="46">
        <v>3</v>
      </c>
      <c r="I638" s="22"/>
      <c r="J638" s="22">
        <f t="shared" si="68"/>
        <v>0</v>
      </c>
      <c r="K638" s="22">
        <f t="shared" si="69"/>
        <v>0</v>
      </c>
    </row>
    <row r="639" spans="2:14" ht="45" x14ac:dyDescent="0.25">
      <c r="B639" s="49">
        <v>8007008</v>
      </c>
      <c r="C639" s="13" t="s">
        <v>215</v>
      </c>
      <c r="D639" s="13" t="s">
        <v>797</v>
      </c>
      <c r="E639" s="36" t="s">
        <v>3042</v>
      </c>
      <c r="F639" s="30" t="s">
        <v>1701</v>
      </c>
      <c r="G639" s="34" t="s">
        <v>1</v>
      </c>
      <c r="H639" s="46">
        <v>18</v>
      </c>
      <c r="I639" s="22"/>
      <c r="J639" s="22">
        <f t="shared" si="68"/>
        <v>0</v>
      </c>
      <c r="K639" s="22">
        <f t="shared" si="69"/>
        <v>0</v>
      </c>
    </row>
    <row r="640" spans="2:14" ht="60" x14ac:dyDescent="0.25">
      <c r="B640" s="49">
        <v>8007009</v>
      </c>
      <c r="C640" s="13" t="s">
        <v>214</v>
      </c>
      <c r="D640" s="13" t="s">
        <v>799</v>
      </c>
      <c r="E640" s="36" t="s">
        <v>64</v>
      </c>
      <c r="F640" s="30" t="s">
        <v>1569</v>
      </c>
      <c r="G640" s="13" t="s">
        <v>1</v>
      </c>
      <c r="H640" s="46">
        <v>6</v>
      </c>
      <c r="I640" s="22"/>
      <c r="J640" s="22">
        <f t="shared" si="68"/>
        <v>0</v>
      </c>
      <c r="K640" s="22">
        <f t="shared" si="69"/>
        <v>0</v>
      </c>
    </row>
    <row r="641" spans="2:11" ht="45" x14ac:dyDescent="0.25">
      <c r="B641" s="49">
        <v>8007010</v>
      </c>
      <c r="C641" s="13" t="s">
        <v>214</v>
      </c>
      <c r="D641" s="13" t="s">
        <v>799</v>
      </c>
      <c r="E641" s="36" t="s">
        <v>71</v>
      </c>
      <c r="F641" s="30" t="s">
        <v>1641</v>
      </c>
      <c r="G641" s="34" t="s">
        <v>1</v>
      </c>
      <c r="H641" s="46">
        <v>4</v>
      </c>
      <c r="I641" s="22"/>
      <c r="J641" s="22">
        <f t="shared" si="68"/>
        <v>0</v>
      </c>
      <c r="K641" s="22">
        <f t="shared" si="69"/>
        <v>0</v>
      </c>
    </row>
    <row r="642" spans="2:11" ht="45" x14ac:dyDescent="0.25">
      <c r="B642" s="49">
        <v>8007011</v>
      </c>
      <c r="C642" s="13" t="s">
        <v>214</v>
      </c>
      <c r="D642" s="13" t="s">
        <v>799</v>
      </c>
      <c r="E642" s="36" t="s">
        <v>71</v>
      </c>
      <c r="F642" s="30" t="s">
        <v>1642</v>
      </c>
      <c r="G642" s="34" t="s">
        <v>1</v>
      </c>
      <c r="H642" s="46">
        <v>4</v>
      </c>
      <c r="I642" s="22"/>
      <c r="J642" s="22">
        <f t="shared" si="68"/>
        <v>0</v>
      </c>
      <c r="K642" s="22">
        <f t="shared" si="69"/>
        <v>0</v>
      </c>
    </row>
    <row r="643" spans="2:11" ht="45" x14ac:dyDescent="0.25">
      <c r="B643" s="49">
        <v>8007012</v>
      </c>
      <c r="C643" s="13" t="s">
        <v>215</v>
      </c>
      <c r="D643" s="13" t="s">
        <v>799</v>
      </c>
      <c r="E643" s="36">
        <v>38095</v>
      </c>
      <c r="F643" s="30" t="s">
        <v>1659</v>
      </c>
      <c r="G643" s="34" t="s">
        <v>1</v>
      </c>
      <c r="H643" s="46">
        <v>2</v>
      </c>
      <c r="I643" s="22"/>
      <c r="J643" s="22">
        <f t="shared" si="68"/>
        <v>0</v>
      </c>
      <c r="K643" s="22">
        <f t="shared" si="69"/>
        <v>0</v>
      </c>
    </row>
    <row r="644" spans="2:11" ht="45" x14ac:dyDescent="0.25">
      <c r="B644" s="49">
        <v>8007013</v>
      </c>
      <c r="C644" s="13" t="s">
        <v>215</v>
      </c>
      <c r="D644" s="13" t="s">
        <v>799</v>
      </c>
      <c r="E644" s="36">
        <v>38095</v>
      </c>
      <c r="F644" s="30" t="s">
        <v>1659</v>
      </c>
      <c r="G644" s="34" t="s">
        <v>1</v>
      </c>
      <c r="H644" s="46">
        <v>2</v>
      </c>
      <c r="I644" s="22"/>
      <c r="J644" s="22">
        <f t="shared" si="68"/>
        <v>0</v>
      </c>
      <c r="K644" s="22">
        <f t="shared" si="69"/>
        <v>0</v>
      </c>
    </row>
    <row r="645" spans="2:11" ht="45" x14ac:dyDescent="0.25">
      <c r="B645" s="49">
        <v>8007014</v>
      </c>
      <c r="C645" s="13" t="s">
        <v>215</v>
      </c>
      <c r="D645" s="13" t="s">
        <v>799</v>
      </c>
      <c r="E645" s="36">
        <v>21136</v>
      </c>
      <c r="F645" s="30" t="s">
        <v>1680</v>
      </c>
      <c r="G645" s="34" t="s">
        <v>1</v>
      </c>
      <c r="H645" s="46">
        <v>42</v>
      </c>
      <c r="I645" s="53"/>
      <c r="J645" s="22">
        <f t="shared" si="68"/>
        <v>0</v>
      </c>
      <c r="K645" s="22">
        <f t="shared" si="69"/>
        <v>0</v>
      </c>
    </row>
    <row r="646" spans="2:11" ht="45" x14ac:dyDescent="0.25">
      <c r="B646" s="49">
        <v>8007015</v>
      </c>
      <c r="C646" s="13" t="s">
        <v>215</v>
      </c>
      <c r="D646" s="13" t="s">
        <v>799</v>
      </c>
      <c r="E646" s="36">
        <v>39129</v>
      </c>
      <c r="F646" s="30" t="s">
        <v>1572</v>
      </c>
      <c r="G646" s="34" t="s">
        <v>1</v>
      </c>
      <c r="H646" s="46">
        <v>126</v>
      </c>
      <c r="I646" s="22"/>
      <c r="J646" s="22">
        <f t="shared" si="68"/>
        <v>0</v>
      </c>
      <c r="K646" s="22">
        <f t="shared" si="69"/>
        <v>0</v>
      </c>
    </row>
    <row r="647" spans="2:11" ht="45" x14ac:dyDescent="0.25">
      <c r="B647" s="49">
        <v>8007016</v>
      </c>
      <c r="C647" s="13" t="s">
        <v>215</v>
      </c>
      <c r="D647" s="13" t="s">
        <v>799</v>
      </c>
      <c r="E647" s="36">
        <v>2638</v>
      </c>
      <c r="F647" s="30" t="s">
        <v>541</v>
      </c>
      <c r="G647" s="34" t="s">
        <v>1</v>
      </c>
      <c r="H647" s="46">
        <v>40</v>
      </c>
      <c r="I647" s="22"/>
      <c r="J647" s="22">
        <f t="shared" si="68"/>
        <v>0</v>
      </c>
      <c r="K647" s="22">
        <f t="shared" si="69"/>
        <v>0</v>
      </c>
    </row>
    <row r="648" spans="2:11" ht="45" x14ac:dyDescent="0.25">
      <c r="B648" s="49">
        <v>8007017</v>
      </c>
      <c r="C648" s="13" t="s">
        <v>215</v>
      </c>
      <c r="D648" s="13" t="s">
        <v>799</v>
      </c>
      <c r="E648" s="36">
        <v>2617</v>
      </c>
      <c r="F648" s="30" t="s">
        <v>1573</v>
      </c>
      <c r="G648" s="34" t="s">
        <v>1</v>
      </c>
      <c r="H648" s="46">
        <v>8</v>
      </c>
      <c r="I648" s="22"/>
      <c r="J648" s="22">
        <f t="shared" si="68"/>
        <v>0</v>
      </c>
      <c r="K648" s="22">
        <f t="shared" si="69"/>
        <v>0</v>
      </c>
    </row>
    <row r="649" spans="2:11" ht="45" x14ac:dyDescent="0.25">
      <c r="B649" s="49">
        <v>8007018</v>
      </c>
      <c r="C649" s="13" t="s">
        <v>214</v>
      </c>
      <c r="D649" s="13" t="s">
        <v>799</v>
      </c>
      <c r="E649" s="36" t="s">
        <v>96</v>
      </c>
      <c r="F649" s="30" t="s">
        <v>1574</v>
      </c>
      <c r="G649" s="34" t="s">
        <v>1</v>
      </c>
      <c r="H649" s="46">
        <v>35</v>
      </c>
      <c r="I649" s="22"/>
      <c r="J649" s="22">
        <f t="shared" si="68"/>
        <v>0</v>
      </c>
      <c r="K649" s="22">
        <f t="shared" si="69"/>
        <v>0</v>
      </c>
    </row>
    <row r="650" spans="2:11" ht="45" x14ac:dyDescent="0.25">
      <c r="B650" s="49">
        <v>8007019</v>
      </c>
      <c r="C650" s="13" t="s">
        <v>214</v>
      </c>
      <c r="D650" s="13" t="s">
        <v>799</v>
      </c>
      <c r="E650" s="36" t="s">
        <v>95</v>
      </c>
      <c r="F650" s="30" t="s">
        <v>1575</v>
      </c>
      <c r="G650" s="34" t="s">
        <v>1</v>
      </c>
      <c r="H650" s="46">
        <v>30</v>
      </c>
      <c r="I650" s="22"/>
      <c r="J650" s="22">
        <f t="shared" si="68"/>
        <v>0</v>
      </c>
      <c r="K650" s="22">
        <f t="shared" si="69"/>
        <v>0</v>
      </c>
    </row>
    <row r="651" spans="2:11" ht="45" x14ac:dyDescent="0.25">
      <c r="B651" s="49">
        <v>8007020</v>
      </c>
      <c r="C651" s="13" t="s">
        <v>214</v>
      </c>
      <c r="D651" s="13" t="s">
        <v>799</v>
      </c>
      <c r="E651" s="36" t="s">
        <v>97</v>
      </c>
      <c r="F651" s="30" t="s">
        <v>1702</v>
      </c>
      <c r="G651" s="34" t="s">
        <v>1</v>
      </c>
      <c r="H651" s="46">
        <v>8</v>
      </c>
      <c r="I651" s="22"/>
      <c r="J651" s="22">
        <f t="shared" si="68"/>
        <v>0</v>
      </c>
      <c r="K651" s="22">
        <f t="shared" si="69"/>
        <v>0</v>
      </c>
    </row>
    <row r="652" spans="2:11" ht="45" x14ac:dyDescent="0.25">
      <c r="B652" s="49">
        <v>8007021</v>
      </c>
      <c r="C652" s="13" t="s">
        <v>214</v>
      </c>
      <c r="D652" s="13" t="s">
        <v>799</v>
      </c>
      <c r="E652" s="36" t="s">
        <v>98</v>
      </c>
      <c r="F652" s="30" t="s">
        <v>1634</v>
      </c>
      <c r="G652" s="34" t="s">
        <v>1</v>
      </c>
      <c r="H652" s="46">
        <v>35</v>
      </c>
      <c r="I652" s="22"/>
      <c r="J652" s="22">
        <f t="shared" si="68"/>
        <v>0</v>
      </c>
      <c r="K652" s="22">
        <f t="shared" si="69"/>
        <v>0</v>
      </c>
    </row>
    <row r="653" spans="2:11" ht="45" x14ac:dyDescent="0.25">
      <c r="B653" s="49">
        <v>8007022</v>
      </c>
      <c r="C653" s="13" t="s">
        <v>215</v>
      </c>
      <c r="D653" s="13" t="s">
        <v>799</v>
      </c>
      <c r="E653" s="36">
        <v>12433</v>
      </c>
      <c r="F653" s="30" t="s">
        <v>1577</v>
      </c>
      <c r="G653" s="34" t="s">
        <v>1</v>
      </c>
      <c r="H653" s="46">
        <v>20</v>
      </c>
      <c r="I653" s="22"/>
      <c r="J653" s="22">
        <f t="shared" si="68"/>
        <v>0</v>
      </c>
      <c r="K653" s="22">
        <f t="shared" si="69"/>
        <v>0</v>
      </c>
    </row>
    <row r="654" spans="2:11" ht="45" x14ac:dyDescent="0.25">
      <c r="B654" s="49">
        <v>8007023</v>
      </c>
      <c r="C654" s="13" t="s">
        <v>215</v>
      </c>
      <c r="D654" s="13" t="s">
        <v>799</v>
      </c>
      <c r="E654" s="36">
        <v>12433</v>
      </c>
      <c r="F654" s="30" t="s">
        <v>1578</v>
      </c>
      <c r="G654" s="34" t="s">
        <v>1</v>
      </c>
      <c r="H654" s="46">
        <v>8</v>
      </c>
      <c r="I654" s="22"/>
      <c r="J654" s="22">
        <f t="shared" si="68"/>
        <v>0</v>
      </c>
      <c r="K654" s="22">
        <f t="shared" si="69"/>
        <v>0</v>
      </c>
    </row>
    <row r="655" spans="2:11" ht="45" x14ac:dyDescent="0.25">
      <c r="B655" s="49">
        <v>8007024</v>
      </c>
      <c r="C655" s="13" t="s">
        <v>215</v>
      </c>
      <c r="D655" s="13" t="s">
        <v>799</v>
      </c>
      <c r="E655" s="36">
        <v>2501</v>
      </c>
      <c r="F655" s="30" t="s">
        <v>1580</v>
      </c>
      <c r="G655" s="34" t="s">
        <v>1</v>
      </c>
      <c r="H655" s="46">
        <v>2</v>
      </c>
      <c r="I655" s="53"/>
      <c r="J655" s="22">
        <f t="shared" si="68"/>
        <v>0</v>
      </c>
      <c r="K655" s="22">
        <f t="shared" si="69"/>
        <v>0</v>
      </c>
    </row>
    <row r="656" spans="2:11" ht="45" x14ac:dyDescent="0.25">
      <c r="B656" s="49">
        <v>8007025</v>
      </c>
      <c r="C656" s="13" t="s">
        <v>215</v>
      </c>
      <c r="D656" s="13" t="s">
        <v>797</v>
      </c>
      <c r="E656" s="36" t="s">
        <v>3043</v>
      </c>
      <c r="F656" s="30" t="s">
        <v>1703</v>
      </c>
      <c r="G656" s="34" t="s">
        <v>1</v>
      </c>
      <c r="H656" s="46">
        <v>20</v>
      </c>
      <c r="I656" s="22"/>
      <c r="J656" s="22">
        <f t="shared" si="68"/>
        <v>0</v>
      </c>
      <c r="K656" s="22">
        <f t="shared" si="69"/>
        <v>0</v>
      </c>
    </row>
    <row r="657" spans="2:11" ht="45" x14ac:dyDescent="0.25">
      <c r="B657" s="49">
        <v>8007026</v>
      </c>
      <c r="C657" s="13" t="s">
        <v>215</v>
      </c>
      <c r="D657" s="13" t="s">
        <v>797</v>
      </c>
      <c r="E657" s="36" t="s">
        <v>3044</v>
      </c>
      <c r="F657" s="30" t="s">
        <v>1704</v>
      </c>
      <c r="G657" s="34" t="s">
        <v>1</v>
      </c>
      <c r="H657" s="46">
        <v>4</v>
      </c>
      <c r="I657" s="22"/>
      <c r="J657" s="22">
        <f t="shared" si="68"/>
        <v>0</v>
      </c>
      <c r="K657" s="22">
        <f t="shared" si="69"/>
        <v>0</v>
      </c>
    </row>
    <row r="658" spans="2:11" ht="45" x14ac:dyDescent="0.25">
      <c r="B658" s="49">
        <v>8007027</v>
      </c>
      <c r="C658" s="13" t="s">
        <v>215</v>
      </c>
      <c r="D658" s="13" t="s">
        <v>799</v>
      </c>
      <c r="E658" s="36">
        <v>38092</v>
      </c>
      <c r="F658" s="30" t="s">
        <v>1705</v>
      </c>
      <c r="G658" s="34" t="s">
        <v>1</v>
      </c>
      <c r="H658" s="46">
        <v>2</v>
      </c>
      <c r="I658" s="22"/>
      <c r="J658" s="22">
        <f t="shared" si="68"/>
        <v>0</v>
      </c>
      <c r="K658" s="22">
        <f t="shared" si="69"/>
        <v>0</v>
      </c>
    </row>
    <row r="659" spans="2:11" ht="45" x14ac:dyDescent="0.25">
      <c r="B659" s="49">
        <v>8007028</v>
      </c>
      <c r="C659" s="13" t="s">
        <v>215</v>
      </c>
      <c r="D659" s="13" t="s">
        <v>799</v>
      </c>
      <c r="E659" s="36">
        <v>38096</v>
      </c>
      <c r="F659" s="30" t="s">
        <v>1706</v>
      </c>
      <c r="G659" s="34" t="s">
        <v>1</v>
      </c>
      <c r="H659" s="46">
        <v>3</v>
      </c>
      <c r="I659" s="22"/>
      <c r="J659" s="22">
        <f t="shared" si="68"/>
        <v>0</v>
      </c>
      <c r="K659" s="22">
        <f t="shared" si="69"/>
        <v>0</v>
      </c>
    </row>
    <row r="660" spans="2:11" ht="45" x14ac:dyDescent="0.25">
      <c r="B660" s="49">
        <v>8007029</v>
      </c>
      <c r="C660" s="13" t="s">
        <v>215</v>
      </c>
      <c r="D660" s="13" t="s">
        <v>797</v>
      </c>
      <c r="E660" s="36" t="s">
        <v>3045</v>
      </c>
      <c r="F660" s="30" t="s">
        <v>1707</v>
      </c>
      <c r="G660" s="34" t="s">
        <v>1</v>
      </c>
      <c r="H660" s="46">
        <v>10</v>
      </c>
      <c r="I660" s="22"/>
      <c r="J660" s="22">
        <f t="shared" si="68"/>
        <v>0</v>
      </c>
      <c r="K660" s="22">
        <f t="shared" si="69"/>
        <v>0</v>
      </c>
    </row>
    <row r="661" spans="2:11" ht="45" x14ac:dyDescent="0.25">
      <c r="B661" s="49">
        <v>8007030</v>
      </c>
      <c r="C661" s="13" t="s">
        <v>215</v>
      </c>
      <c r="D661" s="13" t="s">
        <v>797</v>
      </c>
      <c r="E661" s="36" t="s">
        <v>3046</v>
      </c>
      <c r="F661" s="30" t="s">
        <v>1708</v>
      </c>
      <c r="G661" s="34" t="s">
        <v>1</v>
      </c>
      <c r="H661" s="46">
        <v>6</v>
      </c>
      <c r="I661" s="22"/>
      <c r="J661" s="22">
        <f t="shared" si="68"/>
        <v>0</v>
      </c>
      <c r="K661" s="22">
        <f t="shared" si="69"/>
        <v>0</v>
      </c>
    </row>
    <row r="662" spans="2:11" ht="45" x14ac:dyDescent="0.25">
      <c r="B662" s="49">
        <v>8007031</v>
      </c>
      <c r="C662" s="13" t="s">
        <v>215</v>
      </c>
      <c r="D662" s="13" t="s">
        <v>799</v>
      </c>
      <c r="E662" s="36">
        <v>39996</v>
      </c>
      <c r="F662" s="30" t="s">
        <v>1593</v>
      </c>
      <c r="G662" s="34" t="s">
        <v>1</v>
      </c>
      <c r="H662" s="46">
        <v>25</v>
      </c>
      <c r="I662" s="53"/>
      <c r="J662" s="22">
        <f t="shared" si="68"/>
        <v>0</v>
      </c>
      <c r="K662" s="22">
        <f t="shared" si="69"/>
        <v>0</v>
      </c>
    </row>
    <row r="663" spans="2:11" ht="45" x14ac:dyDescent="0.25">
      <c r="B663" s="49">
        <v>8007032</v>
      </c>
      <c r="C663" s="13" t="s">
        <v>215</v>
      </c>
      <c r="D663" s="13" t="s">
        <v>799</v>
      </c>
      <c r="E663" s="36">
        <v>39997</v>
      </c>
      <c r="F663" s="30" t="s">
        <v>1538</v>
      </c>
      <c r="G663" s="34" t="s">
        <v>1</v>
      </c>
      <c r="H663" s="46">
        <v>600</v>
      </c>
      <c r="I663" s="22"/>
      <c r="J663" s="22">
        <f t="shared" si="68"/>
        <v>0</v>
      </c>
      <c r="K663" s="22">
        <f t="shared" si="69"/>
        <v>0</v>
      </c>
    </row>
    <row r="664" spans="2:11" ht="45" x14ac:dyDescent="0.25">
      <c r="B664" s="49">
        <v>8007033</v>
      </c>
      <c r="C664" s="13" t="s">
        <v>215</v>
      </c>
      <c r="D664" s="13" t="s">
        <v>799</v>
      </c>
      <c r="E664" s="36">
        <v>39208</v>
      </c>
      <c r="F664" s="30" t="s">
        <v>1539</v>
      </c>
      <c r="G664" s="34" t="s">
        <v>1</v>
      </c>
      <c r="H664" s="46">
        <v>600</v>
      </c>
      <c r="I664" s="22"/>
      <c r="J664" s="22">
        <f t="shared" si="68"/>
        <v>0</v>
      </c>
      <c r="K664" s="22">
        <f t="shared" si="69"/>
        <v>0</v>
      </c>
    </row>
    <row r="665" spans="2:11" ht="45" x14ac:dyDescent="0.25">
      <c r="B665" s="49">
        <v>8007034</v>
      </c>
      <c r="C665" s="13" t="s">
        <v>215</v>
      </c>
      <c r="D665" s="13" t="s">
        <v>799</v>
      </c>
      <c r="E665" s="36">
        <v>40552</v>
      </c>
      <c r="F665" s="30" t="s">
        <v>1540</v>
      </c>
      <c r="G665" s="34" t="s">
        <v>1</v>
      </c>
      <c r="H665" s="46">
        <v>600</v>
      </c>
      <c r="I665" s="53"/>
      <c r="J665" s="22">
        <f t="shared" si="68"/>
        <v>0</v>
      </c>
      <c r="K665" s="22">
        <f t="shared" si="69"/>
        <v>0</v>
      </c>
    </row>
    <row r="666" spans="2:11" ht="45" x14ac:dyDescent="0.25">
      <c r="B666" s="49">
        <v>8007035</v>
      </c>
      <c r="C666" s="13" t="s">
        <v>215</v>
      </c>
      <c r="D666" s="13" t="s">
        <v>799</v>
      </c>
      <c r="E666" s="36">
        <v>39210</v>
      </c>
      <c r="F666" s="30" t="s">
        <v>1541</v>
      </c>
      <c r="G666" s="34" t="s">
        <v>1</v>
      </c>
      <c r="H666" s="46">
        <v>600</v>
      </c>
      <c r="I666" s="22"/>
      <c r="J666" s="22">
        <f t="shared" si="68"/>
        <v>0</v>
      </c>
      <c r="K666" s="22">
        <f t="shared" si="69"/>
        <v>0</v>
      </c>
    </row>
    <row r="667" spans="2:11" ht="45" x14ac:dyDescent="0.25">
      <c r="B667" s="49">
        <v>8007036</v>
      </c>
      <c r="C667" s="13" t="s">
        <v>215</v>
      </c>
      <c r="D667" s="13" t="s">
        <v>799</v>
      </c>
      <c r="E667" s="36">
        <v>7583</v>
      </c>
      <c r="F667" s="30" t="s">
        <v>1536</v>
      </c>
      <c r="G667" s="34" t="s">
        <v>1</v>
      </c>
      <c r="H667" s="46">
        <v>800</v>
      </c>
      <c r="I667" s="22"/>
      <c r="J667" s="22">
        <f t="shared" si="68"/>
        <v>0</v>
      </c>
      <c r="K667" s="22">
        <f t="shared" si="69"/>
        <v>0</v>
      </c>
    </row>
    <row r="668" spans="2:11" ht="45" x14ac:dyDescent="0.25">
      <c r="B668" s="49">
        <v>8007037</v>
      </c>
      <c r="C668" s="13" t="s">
        <v>215</v>
      </c>
      <c r="D668" s="13" t="s">
        <v>799</v>
      </c>
      <c r="E668" s="36">
        <v>4376</v>
      </c>
      <c r="F668" s="30" t="s">
        <v>1537</v>
      </c>
      <c r="G668" s="34" t="s">
        <v>1</v>
      </c>
      <c r="H668" s="46">
        <v>800</v>
      </c>
      <c r="I668" s="22"/>
      <c r="J668" s="22">
        <f t="shared" si="68"/>
        <v>0</v>
      </c>
      <c r="K668" s="22">
        <f t="shared" si="69"/>
        <v>0</v>
      </c>
    </row>
    <row r="669" spans="2:11" ht="45" x14ac:dyDescent="0.25">
      <c r="B669" s="49">
        <v>8007038</v>
      </c>
      <c r="C669" s="13" t="s">
        <v>215</v>
      </c>
      <c r="D669" s="13" t="s">
        <v>799</v>
      </c>
      <c r="E669" s="36">
        <v>21128</v>
      </c>
      <c r="F669" s="30" t="s">
        <v>1709</v>
      </c>
      <c r="G669" s="34" t="s">
        <v>1</v>
      </c>
      <c r="H669" s="46">
        <v>15</v>
      </c>
      <c r="I669" s="22"/>
      <c r="J669" s="22">
        <f t="shared" si="68"/>
        <v>0</v>
      </c>
      <c r="K669" s="22">
        <f t="shared" si="69"/>
        <v>0</v>
      </c>
    </row>
    <row r="670" spans="2:11" ht="45" x14ac:dyDescent="0.25">
      <c r="B670" s="49">
        <v>8007039</v>
      </c>
      <c r="C670" s="13" t="s">
        <v>215</v>
      </c>
      <c r="D670" s="13" t="s">
        <v>797</v>
      </c>
      <c r="E670" s="36" t="s">
        <v>3047</v>
      </c>
      <c r="F670" s="30" t="s">
        <v>1710</v>
      </c>
      <c r="G670" s="34" t="s">
        <v>1</v>
      </c>
      <c r="H670" s="46">
        <v>14</v>
      </c>
      <c r="I670" s="22"/>
      <c r="J670" s="22">
        <f t="shared" si="68"/>
        <v>0</v>
      </c>
      <c r="K670" s="22">
        <f t="shared" si="69"/>
        <v>0</v>
      </c>
    </row>
    <row r="671" spans="2:11" ht="45" x14ac:dyDescent="0.25">
      <c r="B671" s="49">
        <v>8007040</v>
      </c>
      <c r="C671" s="13" t="s">
        <v>215</v>
      </c>
      <c r="D671" s="13" t="s">
        <v>799</v>
      </c>
      <c r="E671" s="36">
        <v>39130</v>
      </c>
      <c r="F671" s="30" t="s">
        <v>1711</v>
      </c>
      <c r="G671" s="34" t="s">
        <v>1</v>
      </c>
      <c r="H671" s="46">
        <v>45</v>
      </c>
      <c r="I671" s="22"/>
      <c r="J671" s="22">
        <f t="shared" si="68"/>
        <v>0</v>
      </c>
      <c r="K671" s="22">
        <f t="shared" si="69"/>
        <v>0</v>
      </c>
    </row>
    <row r="672" spans="2:11" ht="45" x14ac:dyDescent="0.25">
      <c r="B672" s="49">
        <v>8007041</v>
      </c>
      <c r="C672" s="13" t="s">
        <v>214</v>
      </c>
      <c r="D672" s="13" t="s">
        <v>799</v>
      </c>
      <c r="E672" s="36" t="s">
        <v>87</v>
      </c>
      <c r="F672" s="30" t="s">
        <v>1712</v>
      </c>
      <c r="G672" s="34" t="s">
        <v>1</v>
      </c>
      <c r="H672" s="46">
        <v>14</v>
      </c>
      <c r="I672" s="22"/>
      <c r="J672" s="22">
        <f t="shared" si="68"/>
        <v>0</v>
      </c>
      <c r="K672" s="22">
        <f t="shared" si="69"/>
        <v>0</v>
      </c>
    </row>
    <row r="673" spans="2:14" ht="45" x14ac:dyDescent="0.25">
      <c r="B673" s="49">
        <v>8007042</v>
      </c>
      <c r="C673" s="13" t="s">
        <v>214</v>
      </c>
      <c r="D673" s="13" t="s">
        <v>799</v>
      </c>
      <c r="E673" s="36" t="s">
        <v>1052</v>
      </c>
      <c r="F673" s="30" t="s">
        <v>1713</v>
      </c>
      <c r="G673" s="34" t="s">
        <v>1</v>
      </c>
      <c r="H673" s="46">
        <v>15</v>
      </c>
      <c r="I673" s="22"/>
      <c r="J673" s="22">
        <f t="shared" si="68"/>
        <v>0</v>
      </c>
      <c r="K673" s="22">
        <f t="shared" si="69"/>
        <v>0</v>
      </c>
    </row>
    <row r="674" spans="2:14" ht="45" x14ac:dyDescent="0.25">
      <c r="B674" s="49">
        <v>8007043</v>
      </c>
      <c r="C674" s="13" t="s">
        <v>215</v>
      </c>
      <c r="D674" s="13" t="s">
        <v>797</v>
      </c>
      <c r="E674" s="36" t="s">
        <v>3048</v>
      </c>
      <c r="F674" s="30" t="s">
        <v>1714</v>
      </c>
      <c r="G674" s="34" t="s">
        <v>1</v>
      </c>
      <c r="H674" s="46">
        <v>4</v>
      </c>
      <c r="I674" s="22"/>
      <c r="J674" s="22">
        <f t="shared" si="68"/>
        <v>0</v>
      </c>
      <c r="K674" s="22">
        <f t="shared" si="69"/>
        <v>0</v>
      </c>
    </row>
    <row r="675" spans="2:14" ht="45" x14ac:dyDescent="0.25">
      <c r="B675" s="49">
        <v>8007044</v>
      </c>
      <c r="C675" s="13" t="s">
        <v>215</v>
      </c>
      <c r="D675" s="13" t="s">
        <v>799</v>
      </c>
      <c r="E675" s="36">
        <v>39810</v>
      </c>
      <c r="F675" s="30" t="s">
        <v>1582</v>
      </c>
      <c r="G675" s="34" t="s">
        <v>1</v>
      </c>
      <c r="H675" s="46">
        <v>25</v>
      </c>
      <c r="I675" s="22"/>
      <c r="J675" s="22">
        <f t="shared" si="68"/>
        <v>0</v>
      </c>
      <c r="K675" s="22">
        <f t="shared" si="69"/>
        <v>0</v>
      </c>
    </row>
    <row r="676" spans="2:14" ht="47.25" x14ac:dyDescent="0.25">
      <c r="B676" s="33">
        <v>8008</v>
      </c>
      <c r="C676" s="15"/>
      <c r="D676" s="15"/>
      <c r="E676" s="36"/>
      <c r="F676" s="14" t="s">
        <v>1715</v>
      </c>
      <c r="G676" s="15"/>
      <c r="H676" s="45"/>
      <c r="I676" s="23"/>
      <c r="J676" s="23">
        <f>SUM(J677:J726)</f>
        <v>0</v>
      </c>
      <c r="K676" s="23">
        <f>SUM(K677:K726)</f>
        <v>0</v>
      </c>
      <c r="M676" s="5"/>
      <c r="N676" s="43"/>
    </row>
    <row r="677" spans="2:14" ht="45" x14ac:dyDescent="0.25">
      <c r="B677" s="49">
        <v>8008001</v>
      </c>
      <c r="C677" s="13" t="s">
        <v>214</v>
      </c>
      <c r="D677" s="13" t="s">
        <v>797</v>
      </c>
      <c r="E677" s="36" t="s">
        <v>3049</v>
      </c>
      <c r="F677" s="30" t="s">
        <v>1557</v>
      </c>
      <c r="G677" s="34" t="s">
        <v>1</v>
      </c>
      <c r="H677" s="46">
        <v>15</v>
      </c>
      <c r="I677" s="22"/>
      <c r="J677" s="22">
        <f t="shared" ref="J677:J726" si="70">(I677*H677)</f>
        <v>0</v>
      </c>
      <c r="K677" s="22">
        <f t="shared" ref="K677:K708" si="71">(J677*$Q$1)</f>
        <v>0</v>
      </c>
    </row>
    <row r="678" spans="2:14" ht="45" x14ac:dyDescent="0.25">
      <c r="B678" s="49">
        <v>8008002</v>
      </c>
      <c r="C678" s="13" t="s">
        <v>214</v>
      </c>
      <c r="D678" s="13" t="s">
        <v>797</v>
      </c>
      <c r="E678" s="36" t="s">
        <v>3050</v>
      </c>
      <c r="F678" s="30" t="s">
        <v>1826</v>
      </c>
      <c r="G678" s="34" t="s">
        <v>1</v>
      </c>
      <c r="H678" s="46">
        <v>1</v>
      </c>
      <c r="I678" s="22"/>
      <c r="J678" s="22">
        <f t="shared" si="70"/>
        <v>0</v>
      </c>
      <c r="K678" s="22">
        <f t="shared" si="71"/>
        <v>0</v>
      </c>
    </row>
    <row r="679" spans="2:14" ht="45" x14ac:dyDescent="0.25">
      <c r="B679" s="49">
        <v>8008003</v>
      </c>
      <c r="C679" s="13" t="s">
        <v>215</v>
      </c>
      <c r="D679" s="13" t="s">
        <v>797</v>
      </c>
      <c r="E679" s="36" t="s">
        <v>3051</v>
      </c>
      <c r="F679" s="30" t="s">
        <v>1627</v>
      </c>
      <c r="G679" s="34" t="s">
        <v>1</v>
      </c>
      <c r="H679" s="46">
        <v>2</v>
      </c>
      <c r="I679" s="22"/>
      <c r="J679" s="22">
        <f t="shared" si="70"/>
        <v>0</v>
      </c>
      <c r="K679" s="22">
        <f t="shared" si="71"/>
        <v>0</v>
      </c>
    </row>
    <row r="680" spans="2:14" ht="45" x14ac:dyDescent="0.25">
      <c r="B680" s="49">
        <v>8008004</v>
      </c>
      <c r="C680" s="13" t="s">
        <v>215</v>
      </c>
      <c r="D680" s="13" t="s">
        <v>797</v>
      </c>
      <c r="E680" s="36" t="s">
        <v>3052</v>
      </c>
      <c r="F680" s="30" t="s">
        <v>1723</v>
      </c>
      <c r="G680" s="34" t="s">
        <v>1</v>
      </c>
      <c r="H680" s="46">
        <v>1</v>
      </c>
      <c r="I680" s="22"/>
      <c r="J680" s="22">
        <f t="shared" si="70"/>
        <v>0</v>
      </c>
      <c r="K680" s="22">
        <f t="shared" si="71"/>
        <v>0</v>
      </c>
    </row>
    <row r="681" spans="2:14" ht="45" x14ac:dyDescent="0.25">
      <c r="B681" s="49">
        <v>8008005</v>
      </c>
      <c r="C681" s="13" t="s">
        <v>215</v>
      </c>
      <c r="D681" s="13" t="s">
        <v>797</v>
      </c>
      <c r="E681" s="36" t="s">
        <v>3053</v>
      </c>
      <c r="F681" s="30" t="s">
        <v>1901</v>
      </c>
      <c r="G681" s="34" t="s">
        <v>1</v>
      </c>
      <c r="H681" s="46">
        <v>15</v>
      </c>
      <c r="I681" s="22"/>
      <c r="J681" s="22">
        <f t="shared" si="70"/>
        <v>0</v>
      </c>
      <c r="K681" s="22">
        <f t="shared" si="71"/>
        <v>0</v>
      </c>
    </row>
    <row r="682" spans="2:14" ht="45" x14ac:dyDescent="0.25">
      <c r="B682" s="49">
        <v>8008006</v>
      </c>
      <c r="C682" s="13" t="s">
        <v>215</v>
      </c>
      <c r="D682" s="13" t="s">
        <v>797</v>
      </c>
      <c r="E682" s="36" t="s">
        <v>3054</v>
      </c>
      <c r="F682" s="30" t="s">
        <v>1827</v>
      </c>
      <c r="G682" s="34" t="s">
        <v>1</v>
      </c>
      <c r="H682" s="46">
        <v>4</v>
      </c>
      <c r="I682" s="22"/>
      <c r="J682" s="22">
        <f t="shared" si="70"/>
        <v>0</v>
      </c>
      <c r="K682" s="22">
        <f t="shared" si="71"/>
        <v>0</v>
      </c>
    </row>
    <row r="683" spans="2:14" ht="45" x14ac:dyDescent="0.25">
      <c r="B683" s="49">
        <v>8008007</v>
      </c>
      <c r="C683" s="13" t="s">
        <v>215</v>
      </c>
      <c r="D683" s="13" t="s">
        <v>797</v>
      </c>
      <c r="E683" s="36" t="s">
        <v>3055</v>
      </c>
      <c r="F683" s="30" t="s">
        <v>1629</v>
      </c>
      <c r="G683" s="34" t="s">
        <v>1</v>
      </c>
      <c r="H683" s="46">
        <v>45</v>
      </c>
      <c r="I683" s="22"/>
      <c r="J683" s="22">
        <f t="shared" si="70"/>
        <v>0</v>
      </c>
      <c r="K683" s="22">
        <f t="shared" si="71"/>
        <v>0</v>
      </c>
    </row>
    <row r="684" spans="2:14" ht="45" x14ac:dyDescent="0.25">
      <c r="B684" s="49">
        <v>8008008</v>
      </c>
      <c r="C684" s="13" t="s">
        <v>215</v>
      </c>
      <c r="D684" s="13" t="s">
        <v>799</v>
      </c>
      <c r="E684" s="36">
        <v>39996</v>
      </c>
      <c r="F684" s="30" t="s">
        <v>1593</v>
      </c>
      <c r="G684" s="34" t="s">
        <v>1</v>
      </c>
      <c r="H684" s="46">
        <v>25</v>
      </c>
      <c r="I684" s="53"/>
      <c r="J684" s="22">
        <f t="shared" si="70"/>
        <v>0</v>
      </c>
      <c r="K684" s="22">
        <f t="shared" si="71"/>
        <v>0</v>
      </c>
    </row>
    <row r="685" spans="2:14" ht="45" x14ac:dyDescent="0.25">
      <c r="B685" s="49">
        <v>8008009</v>
      </c>
      <c r="C685" s="13" t="s">
        <v>215</v>
      </c>
      <c r="D685" s="13" t="s">
        <v>799</v>
      </c>
      <c r="E685" s="36">
        <v>39997</v>
      </c>
      <c r="F685" s="30" t="s">
        <v>1538</v>
      </c>
      <c r="G685" s="34" t="s">
        <v>1</v>
      </c>
      <c r="H685" s="46">
        <v>180</v>
      </c>
      <c r="I685" s="22"/>
      <c r="J685" s="22">
        <f t="shared" si="70"/>
        <v>0</v>
      </c>
      <c r="K685" s="22">
        <f t="shared" si="71"/>
        <v>0</v>
      </c>
    </row>
    <row r="686" spans="2:14" ht="45" x14ac:dyDescent="0.25">
      <c r="B686" s="49">
        <v>8008010</v>
      </c>
      <c r="C686" s="13" t="s">
        <v>215</v>
      </c>
      <c r="D686" s="13" t="s">
        <v>799</v>
      </c>
      <c r="E686" s="36">
        <v>39208</v>
      </c>
      <c r="F686" s="30" t="s">
        <v>1539</v>
      </c>
      <c r="G686" s="34" t="s">
        <v>1</v>
      </c>
      <c r="H686" s="46">
        <v>180</v>
      </c>
      <c r="I686" s="22"/>
      <c r="J686" s="22">
        <f t="shared" si="70"/>
        <v>0</v>
      </c>
      <c r="K686" s="22">
        <f t="shared" si="71"/>
        <v>0</v>
      </c>
    </row>
    <row r="687" spans="2:14" ht="45" x14ac:dyDescent="0.25">
      <c r="B687" s="49">
        <v>8008011</v>
      </c>
      <c r="C687" s="13" t="s">
        <v>215</v>
      </c>
      <c r="D687" s="13" t="s">
        <v>799</v>
      </c>
      <c r="E687" s="36">
        <v>40552</v>
      </c>
      <c r="F687" s="30" t="s">
        <v>1540</v>
      </c>
      <c r="G687" s="34" t="s">
        <v>1</v>
      </c>
      <c r="H687" s="46">
        <v>180</v>
      </c>
      <c r="I687" s="53"/>
      <c r="J687" s="22">
        <f t="shared" si="70"/>
        <v>0</v>
      </c>
      <c r="K687" s="22">
        <f t="shared" si="71"/>
        <v>0</v>
      </c>
    </row>
    <row r="688" spans="2:14" ht="45" x14ac:dyDescent="0.25">
      <c r="B688" s="49">
        <v>8008012</v>
      </c>
      <c r="C688" s="13" t="s">
        <v>215</v>
      </c>
      <c r="D688" s="13" t="s">
        <v>799</v>
      </c>
      <c r="E688" s="36">
        <v>39210</v>
      </c>
      <c r="F688" s="30" t="s">
        <v>1541</v>
      </c>
      <c r="G688" s="34" t="s">
        <v>1</v>
      </c>
      <c r="H688" s="46">
        <v>180</v>
      </c>
      <c r="I688" s="22"/>
      <c r="J688" s="22">
        <f t="shared" si="70"/>
        <v>0</v>
      </c>
      <c r="K688" s="22">
        <f t="shared" si="71"/>
        <v>0</v>
      </c>
    </row>
    <row r="689" spans="2:11" ht="45" x14ac:dyDescent="0.25">
      <c r="B689" s="49">
        <v>8008013</v>
      </c>
      <c r="C689" s="13" t="s">
        <v>215</v>
      </c>
      <c r="D689" s="13" t="s">
        <v>799</v>
      </c>
      <c r="E689" s="36">
        <v>7583</v>
      </c>
      <c r="F689" s="30" t="s">
        <v>1536</v>
      </c>
      <c r="G689" s="34" t="s">
        <v>1</v>
      </c>
      <c r="H689" s="46">
        <v>800</v>
      </c>
      <c r="I689" s="22"/>
      <c r="J689" s="22">
        <f t="shared" si="70"/>
        <v>0</v>
      </c>
      <c r="K689" s="22">
        <f t="shared" si="71"/>
        <v>0</v>
      </c>
    </row>
    <row r="690" spans="2:11" ht="45" x14ac:dyDescent="0.25">
      <c r="B690" s="49">
        <v>8008014</v>
      </c>
      <c r="C690" s="13" t="s">
        <v>215</v>
      </c>
      <c r="D690" s="13" t="s">
        <v>799</v>
      </c>
      <c r="E690" s="36">
        <v>4376</v>
      </c>
      <c r="F690" s="30" t="s">
        <v>1537</v>
      </c>
      <c r="G690" s="34" t="s">
        <v>1</v>
      </c>
      <c r="H690" s="46">
        <v>800</v>
      </c>
      <c r="I690" s="22"/>
      <c r="J690" s="22">
        <f t="shared" si="70"/>
        <v>0</v>
      </c>
      <c r="K690" s="22">
        <f t="shared" si="71"/>
        <v>0</v>
      </c>
    </row>
    <row r="691" spans="2:11" ht="45" x14ac:dyDescent="0.25">
      <c r="B691" s="49">
        <v>8008015</v>
      </c>
      <c r="C691" s="13" t="s">
        <v>215</v>
      </c>
      <c r="D691" s="13" t="s">
        <v>799</v>
      </c>
      <c r="E691" s="36">
        <v>2501</v>
      </c>
      <c r="F691" s="30" t="s">
        <v>1580</v>
      </c>
      <c r="G691" s="34" t="s">
        <v>1</v>
      </c>
      <c r="H691" s="46">
        <v>6</v>
      </c>
      <c r="I691" s="53"/>
      <c r="J691" s="22">
        <f t="shared" si="70"/>
        <v>0</v>
      </c>
      <c r="K691" s="22">
        <f t="shared" si="71"/>
        <v>0</v>
      </c>
    </row>
    <row r="692" spans="2:11" ht="45" x14ac:dyDescent="0.25">
      <c r="B692" s="49">
        <v>8008016</v>
      </c>
      <c r="C692" s="13" t="s">
        <v>214</v>
      </c>
      <c r="D692" s="13" t="s">
        <v>799</v>
      </c>
      <c r="E692" s="36" t="s">
        <v>63</v>
      </c>
      <c r="F692" s="30" t="s">
        <v>1639</v>
      </c>
      <c r="G692" s="34" t="s">
        <v>1</v>
      </c>
      <c r="H692" s="46">
        <v>6</v>
      </c>
      <c r="I692" s="53"/>
      <c r="J692" s="22">
        <f t="shared" si="70"/>
        <v>0</v>
      </c>
      <c r="K692" s="22">
        <f t="shared" si="71"/>
        <v>0</v>
      </c>
    </row>
    <row r="693" spans="2:11" ht="60" x14ac:dyDescent="0.25">
      <c r="B693" s="49">
        <v>8008017</v>
      </c>
      <c r="C693" s="13" t="s">
        <v>214</v>
      </c>
      <c r="D693" s="13" t="s">
        <v>799</v>
      </c>
      <c r="E693" s="36" t="s">
        <v>64</v>
      </c>
      <c r="F693" s="30" t="s">
        <v>1569</v>
      </c>
      <c r="G693" s="34" t="s">
        <v>1</v>
      </c>
      <c r="H693" s="46">
        <v>30</v>
      </c>
      <c r="I693" s="22"/>
      <c r="J693" s="22">
        <f t="shared" si="70"/>
        <v>0</v>
      </c>
      <c r="K693" s="22">
        <f t="shared" si="71"/>
        <v>0</v>
      </c>
    </row>
    <row r="694" spans="2:11" ht="45" x14ac:dyDescent="0.25">
      <c r="B694" s="49">
        <v>8008018</v>
      </c>
      <c r="C694" s="13" t="s">
        <v>215</v>
      </c>
      <c r="D694" s="13" t="s">
        <v>797</v>
      </c>
      <c r="E694" s="36" t="s">
        <v>3056</v>
      </c>
      <c r="F694" s="30" t="s">
        <v>1570</v>
      </c>
      <c r="G694" s="34" t="s">
        <v>1</v>
      </c>
      <c r="H694" s="46">
        <v>45</v>
      </c>
      <c r="I694" s="22"/>
      <c r="J694" s="22">
        <f t="shared" si="70"/>
        <v>0</v>
      </c>
      <c r="K694" s="22">
        <f t="shared" si="71"/>
        <v>0</v>
      </c>
    </row>
    <row r="695" spans="2:11" ht="45" x14ac:dyDescent="0.25">
      <c r="B695" s="49">
        <v>8008019</v>
      </c>
      <c r="C695" s="13" t="s">
        <v>215</v>
      </c>
      <c r="D695" s="13" t="s">
        <v>797</v>
      </c>
      <c r="E695" s="36" t="s">
        <v>3057</v>
      </c>
      <c r="F695" s="30" t="s">
        <v>1828</v>
      </c>
      <c r="G695" s="34" t="s">
        <v>1</v>
      </c>
      <c r="H695" s="46">
        <v>2</v>
      </c>
      <c r="I695" s="22"/>
      <c r="J695" s="22">
        <f t="shared" si="70"/>
        <v>0</v>
      </c>
      <c r="K695" s="22">
        <f t="shared" si="71"/>
        <v>0</v>
      </c>
    </row>
    <row r="696" spans="2:11" ht="45" x14ac:dyDescent="0.25">
      <c r="B696" s="49">
        <v>8008020</v>
      </c>
      <c r="C696" s="13" t="s">
        <v>215</v>
      </c>
      <c r="D696" s="13" t="s">
        <v>799</v>
      </c>
      <c r="E696" s="36" t="s">
        <v>101</v>
      </c>
      <c r="F696" s="30" t="s">
        <v>1730</v>
      </c>
      <c r="G696" s="34" t="s">
        <v>1</v>
      </c>
      <c r="H696" s="46">
        <v>3</v>
      </c>
      <c r="I696" s="22"/>
      <c r="J696" s="22">
        <f t="shared" si="70"/>
        <v>0</v>
      </c>
      <c r="K696" s="22">
        <f t="shared" si="71"/>
        <v>0</v>
      </c>
    </row>
    <row r="697" spans="2:11" ht="45" x14ac:dyDescent="0.25">
      <c r="B697" s="49">
        <v>8008021</v>
      </c>
      <c r="C697" s="13" t="s">
        <v>214</v>
      </c>
      <c r="D697" s="13" t="s">
        <v>799</v>
      </c>
      <c r="E697" s="36" t="s">
        <v>84</v>
      </c>
      <c r="F697" s="30" t="s">
        <v>1829</v>
      </c>
      <c r="G697" s="34" t="s">
        <v>1</v>
      </c>
      <c r="H697" s="46">
        <v>2</v>
      </c>
      <c r="I697" s="22"/>
      <c r="J697" s="22">
        <f t="shared" si="70"/>
        <v>0</v>
      </c>
      <c r="K697" s="22">
        <f t="shared" si="71"/>
        <v>0</v>
      </c>
    </row>
    <row r="698" spans="2:11" ht="45" x14ac:dyDescent="0.25">
      <c r="B698" s="49">
        <v>8008022</v>
      </c>
      <c r="C698" s="13" t="s">
        <v>214</v>
      </c>
      <c r="D698" s="13" t="s">
        <v>799</v>
      </c>
      <c r="E698" s="36" t="s">
        <v>71</v>
      </c>
      <c r="F698" s="30" t="s">
        <v>1732</v>
      </c>
      <c r="G698" s="34" t="s">
        <v>1</v>
      </c>
      <c r="H698" s="46">
        <v>15</v>
      </c>
      <c r="I698" s="22"/>
      <c r="J698" s="22">
        <f t="shared" si="70"/>
        <v>0</v>
      </c>
      <c r="K698" s="22">
        <f t="shared" si="71"/>
        <v>0</v>
      </c>
    </row>
    <row r="699" spans="2:11" ht="45" x14ac:dyDescent="0.25">
      <c r="B699" s="49">
        <v>8008023</v>
      </c>
      <c r="C699" s="13" t="s">
        <v>214</v>
      </c>
      <c r="D699" s="13" t="s">
        <v>799</v>
      </c>
      <c r="E699" s="36" t="s">
        <v>71</v>
      </c>
      <c r="F699" s="30" t="s">
        <v>1729</v>
      </c>
      <c r="G699" s="34" t="s">
        <v>1</v>
      </c>
      <c r="H699" s="46">
        <v>30</v>
      </c>
      <c r="I699" s="22"/>
      <c r="J699" s="22">
        <f t="shared" si="70"/>
        <v>0</v>
      </c>
      <c r="K699" s="22">
        <f t="shared" si="71"/>
        <v>0</v>
      </c>
    </row>
    <row r="700" spans="2:11" ht="45" x14ac:dyDescent="0.25">
      <c r="B700" s="49">
        <v>8008024</v>
      </c>
      <c r="C700" s="13" t="s">
        <v>215</v>
      </c>
      <c r="D700" s="13" t="s">
        <v>799</v>
      </c>
      <c r="E700" s="36">
        <v>39810</v>
      </c>
      <c r="F700" s="30" t="s">
        <v>1582</v>
      </c>
      <c r="G700" s="34" t="s">
        <v>1</v>
      </c>
      <c r="H700" s="46">
        <v>45</v>
      </c>
      <c r="I700" s="22"/>
      <c r="J700" s="22">
        <f t="shared" si="70"/>
        <v>0</v>
      </c>
      <c r="K700" s="22">
        <f t="shared" si="71"/>
        <v>0</v>
      </c>
    </row>
    <row r="701" spans="2:11" ht="45" x14ac:dyDescent="0.25">
      <c r="B701" s="49">
        <v>8008025</v>
      </c>
      <c r="C701" s="13" t="s">
        <v>215</v>
      </c>
      <c r="D701" s="13" t="s">
        <v>797</v>
      </c>
      <c r="E701" s="36" t="s">
        <v>3058</v>
      </c>
      <c r="F701" s="30" t="s">
        <v>1830</v>
      </c>
      <c r="G701" s="34" t="s">
        <v>1</v>
      </c>
      <c r="H701" s="46">
        <v>8</v>
      </c>
      <c r="I701" s="22"/>
      <c r="J701" s="22">
        <f t="shared" si="70"/>
        <v>0</v>
      </c>
      <c r="K701" s="22">
        <f t="shared" si="71"/>
        <v>0</v>
      </c>
    </row>
    <row r="702" spans="2:11" ht="45" x14ac:dyDescent="0.25">
      <c r="B702" s="49">
        <v>8008026</v>
      </c>
      <c r="C702" s="13" t="s">
        <v>215</v>
      </c>
      <c r="D702" s="13" t="s">
        <v>799</v>
      </c>
      <c r="E702" s="36">
        <v>21136</v>
      </c>
      <c r="F702" s="30" t="s">
        <v>1734</v>
      </c>
      <c r="G702" s="34" t="s">
        <v>1</v>
      </c>
      <c r="H702" s="46">
        <v>35</v>
      </c>
      <c r="I702" s="22"/>
      <c r="J702" s="22">
        <f t="shared" si="70"/>
        <v>0</v>
      </c>
      <c r="K702" s="22">
        <f t="shared" si="71"/>
        <v>0</v>
      </c>
    </row>
    <row r="703" spans="2:11" ht="45" x14ac:dyDescent="0.25">
      <c r="B703" s="49">
        <v>8008027</v>
      </c>
      <c r="C703" s="13" t="s">
        <v>215</v>
      </c>
      <c r="D703" s="13" t="s">
        <v>799</v>
      </c>
      <c r="E703" s="36">
        <v>39129</v>
      </c>
      <c r="F703" s="30" t="s">
        <v>1572</v>
      </c>
      <c r="G703" s="34" t="s">
        <v>1</v>
      </c>
      <c r="H703" s="46">
        <v>105</v>
      </c>
      <c r="I703" s="22"/>
      <c r="J703" s="22">
        <f t="shared" si="70"/>
        <v>0</v>
      </c>
      <c r="K703" s="22">
        <f t="shared" si="71"/>
        <v>0</v>
      </c>
    </row>
    <row r="704" spans="2:11" ht="45" x14ac:dyDescent="0.25">
      <c r="B704" s="49">
        <v>8008028</v>
      </c>
      <c r="C704" s="13" t="s">
        <v>215</v>
      </c>
      <c r="D704" s="13" t="s">
        <v>799</v>
      </c>
      <c r="E704" s="36">
        <v>2638</v>
      </c>
      <c r="F704" s="30" t="s">
        <v>541</v>
      </c>
      <c r="G704" s="34" t="s">
        <v>1</v>
      </c>
      <c r="H704" s="46">
        <v>100</v>
      </c>
      <c r="I704" s="22"/>
      <c r="J704" s="22">
        <f t="shared" si="70"/>
        <v>0</v>
      </c>
      <c r="K704" s="22">
        <f t="shared" si="71"/>
        <v>0</v>
      </c>
    </row>
    <row r="705" spans="2:11" ht="45" x14ac:dyDescent="0.25">
      <c r="B705" s="49">
        <v>8008029</v>
      </c>
      <c r="C705" s="13" t="s">
        <v>215</v>
      </c>
      <c r="D705" s="13" t="s">
        <v>799</v>
      </c>
      <c r="E705" s="36">
        <v>2617</v>
      </c>
      <c r="F705" s="30" t="s">
        <v>1573</v>
      </c>
      <c r="G705" s="34" t="s">
        <v>1</v>
      </c>
      <c r="H705" s="46">
        <v>12</v>
      </c>
      <c r="I705" s="22"/>
      <c r="J705" s="22">
        <f t="shared" si="70"/>
        <v>0</v>
      </c>
      <c r="K705" s="22">
        <f t="shared" si="71"/>
        <v>0</v>
      </c>
    </row>
    <row r="706" spans="2:11" ht="45" x14ac:dyDescent="0.25">
      <c r="B706" s="49">
        <v>8008030</v>
      </c>
      <c r="C706" s="13" t="s">
        <v>214</v>
      </c>
      <c r="D706" s="13" t="s">
        <v>799</v>
      </c>
      <c r="E706" s="36" t="s">
        <v>96</v>
      </c>
      <c r="F706" s="30" t="s">
        <v>1574</v>
      </c>
      <c r="G706" s="34" t="s">
        <v>1</v>
      </c>
      <c r="H706" s="46">
        <v>30</v>
      </c>
      <c r="I706" s="22"/>
      <c r="J706" s="22">
        <f t="shared" si="70"/>
        <v>0</v>
      </c>
      <c r="K706" s="22">
        <f t="shared" si="71"/>
        <v>0</v>
      </c>
    </row>
    <row r="707" spans="2:11" ht="45" x14ac:dyDescent="0.25">
      <c r="B707" s="49">
        <v>8008031</v>
      </c>
      <c r="C707" s="13" t="s">
        <v>214</v>
      </c>
      <c r="D707" s="13" t="s">
        <v>799</v>
      </c>
      <c r="E707" s="36" t="s">
        <v>95</v>
      </c>
      <c r="F707" s="30" t="s">
        <v>1575</v>
      </c>
      <c r="G707" s="34" t="s">
        <v>1</v>
      </c>
      <c r="H707" s="46">
        <v>18</v>
      </c>
      <c r="I707" s="22"/>
      <c r="J707" s="22">
        <f t="shared" si="70"/>
        <v>0</v>
      </c>
      <c r="K707" s="22">
        <f t="shared" si="71"/>
        <v>0</v>
      </c>
    </row>
    <row r="708" spans="2:11" ht="45" x14ac:dyDescent="0.25">
      <c r="B708" s="49">
        <v>8008032</v>
      </c>
      <c r="C708" s="13" t="s">
        <v>214</v>
      </c>
      <c r="D708" s="13" t="s">
        <v>799</v>
      </c>
      <c r="E708" s="36" t="s">
        <v>97</v>
      </c>
      <c r="F708" s="30" t="s">
        <v>1702</v>
      </c>
      <c r="G708" s="34" t="s">
        <v>1</v>
      </c>
      <c r="H708" s="46">
        <v>6</v>
      </c>
      <c r="I708" s="22"/>
      <c r="J708" s="22">
        <f t="shared" si="70"/>
        <v>0</v>
      </c>
      <c r="K708" s="22">
        <f t="shared" si="71"/>
        <v>0</v>
      </c>
    </row>
    <row r="709" spans="2:11" ht="45" x14ac:dyDescent="0.25">
      <c r="B709" s="49">
        <v>8008033</v>
      </c>
      <c r="C709" s="13" t="s">
        <v>214</v>
      </c>
      <c r="D709" s="13" t="s">
        <v>799</v>
      </c>
      <c r="E709" s="36" t="s">
        <v>98</v>
      </c>
      <c r="F709" s="30" t="s">
        <v>1634</v>
      </c>
      <c r="G709" s="34" t="s">
        <v>1</v>
      </c>
      <c r="H709" s="46">
        <v>20</v>
      </c>
      <c r="I709" s="22"/>
      <c r="J709" s="22">
        <f t="shared" si="70"/>
        <v>0</v>
      </c>
      <c r="K709" s="22">
        <f t="shared" ref="K709:K740" si="72">(J709*$Q$1)</f>
        <v>0</v>
      </c>
    </row>
    <row r="710" spans="2:11" ht="45" x14ac:dyDescent="0.25">
      <c r="B710" s="49">
        <v>8008034</v>
      </c>
      <c r="C710" s="13" t="s">
        <v>215</v>
      </c>
      <c r="D710" s="13" t="s">
        <v>799</v>
      </c>
      <c r="E710" s="36">
        <v>12433</v>
      </c>
      <c r="F710" s="30" t="s">
        <v>1577</v>
      </c>
      <c r="G710" s="34" t="s">
        <v>1</v>
      </c>
      <c r="H710" s="46">
        <v>30</v>
      </c>
      <c r="I710" s="22"/>
      <c r="J710" s="22">
        <f t="shared" si="70"/>
        <v>0</v>
      </c>
      <c r="K710" s="22">
        <f t="shared" si="72"/>
        <v>0</v>
      </c>
    </row>
    <row r="711" spans="2:11" ht="45" x14ac:dyDescent="0.25">
      <c r="B711" s="49">
        <v>8008035</v>
      </c>
      <c r="C711" s="13" t="s">
        <v>215</v>
      </c>
      <c r="D711" s="13" t="s">
        <v>799</v>
      </c>
      <c r="E711" s="36">
        <v>12433</v>
      </c>
      <c r="F711" s="30" t="s">
        <v>1578</v>
      </c>
      <c r="G711" s="34" t="s">
        <v>1</v>
      </c>
      <c r="H711" s="46">
        <v>12</v>
      </c>
      <c r="I711" s="22"/>
      <c r="J711" s="22">
        <f t="shared" si="70"/>
        <v>0</v>
      </c>
      <c r="K711" s="22">
        <f t="shared" si="72"/>
        <v>0</v>
      </c>
    </row>
    <row r="712" spans="2:11" ht="45" x14ac:dyDescent="0.25">
      <c r="B712" s="49">
        <v>8008036</v>
      </c>
      <c r="C712" s="13" t="s">
        <v>215</v>
      </c>
      <c r="D712" s="13" t="s">
        <v>799</v>
      </c>
      <c r="E712" s="36">
        <v>38092</v>
      </c>
      <c r="F712" s="30" t="s">
        <v>1705</v>
      </c>
      <c r="G712" s="34" t="s">
        <v>1</v>
      </c>
      <c r="H712" s="46">
        <v>12</v>
      </c>
      <c r="I712" s="22"/>
      <c r="J712" s="22">
        <f t="shared" si="70"/>
        <v>0</v>
      </c>
      <c r="K712" s="22">
        <f t="shared" si="72"/>
        <v>0</v>
      </c>
    </row>
    <row r="713" spans="2:11" ht="45" x14ac:dyDescent="0.25">
      <c r="B713" s="49">
        <v>8008037</v>
      </c>
      <c r="C713" s="13" t="s">
        <v>215</v>
      </c>
      <c r="D713" s="13" t="s">
        <v>799</v>
      </c>
      <c r="E713" s="36">
        <v>38096</v>
      </c>
      <c r="F713" s="30" t="s">
        <v>1706</v>
      </c>
      <c r="G713" s="34" t="s">
        <v>1</v>
      </c>
      <c r="H713" s="46">
        <v>20</v>
      </c>
      <c r="I713" s="22"/>
      <c r="J713" s="22">
        <f t="shared" si="70"/>
        <v>0</v>
      </c>
      <c r="K713" s="22">
        <f t="shared" si="72"/>
        <v>0</v>
      </c>
    </row>
    <row r="714" spans="2:11" ht="45" x14ac:dyDescent="0.25">
      <c r="B714" s="49">
        <v>8008038</v>
      </c>
      <c r="C714" s="13" t="s">
        <v>215</v>
      </c>
      <c r="D714" s="13" t="s">
        <v>799</v>
      </c>
      <c r="E714" s="36">
        <v>38093</v>
      </c>
      <c r="F714" s="30" t="s">
        <v>1831</v>
      </c>
      <c r="G714" s="34" t="s">
        <v>1</v>
      </c>
      <c r="H714" s="46">
        <v>10</v>
      </c>
      <c r="I714" s="22"/>
      <c r="J714" s="22">
        <f t="shared" si="70"/>
        <v>0</v>
      </c>
      <c r="K714" s="22">
        <f t="shared" si="72"/>
        <v>0</v>
      </c>
    </row>
    <row r="715" spans="2:11" ht="45" x14ac:dyDescent="0.25">
      <c r="B715" s="49">
        <v>8008039</v>
      </c>
      <c r="C715" s="13" t="s">
        <v>215</v>
      </c>
      <c r="D715" s="13" t="s">
        <v>799</v>
      </c>
      <c r="E715" s="36">
        <v>38092</v>
      </c>
      <c r="F715" s="30" t="s">
        <v>1735</v>
      </c>
      <c r="G715" s="34" t="s">
        <v>1</v>
      </c>
      <c r="H715" s="46">
        <v>22</v>
      </c>
      <c r="I715" s="22"/>
      <c r="J715" s="22">
        <f t="shared" si="70"/>
        <v>0</v>
      </c>
      <c r="K715" s="22">
        <f t="shared" si="72"/>
        <v>0</v>
      </c>
    </row>
    <row r="716" spans="2:11" ht="45" x14ac:dyDescent="0.25">
      <c r="B716" s="49">
        <v>8008040</v>
      </c>
      <c r="C716" s="13" t="s">
        <v>215</v>
      </c>
      <c r="D716" s="13" t="s">
        <v>797</v>
      </c>
      <c r="E716" s="36" t="s">
        <v>3059</v>
      </c>
      <c r="F716" s="30" t="s">
        <v>1707</v>
      </c>
      <c r="G716" s="34" t="s">
        <v>1</v>
      </c>
      <c r="H716" s="46">
        <v>50</v>
      </c>
      <c r="I716" s="22"/>
      <c r="J716" s="22">
        <f t="shared" si="70"/>
        <v>0</v>
      </c>
      <c r="K716" s="22">
        <f t="shared" si="72"/>
        <v>0</v>
      </c>
    </row>
    <row r="717" spans="2:11" ht="45" x14ac:dyDescent="0.25">
      <c r="B717" s="49">
        <v>8008041</v>
      </c>
      <c r="C717" s="13" t="s">
        <v>215</v>
      </c>
      <c r="D717" s="13" t="s">
        <v>797</v>
      </c>
      <c r="E717" s="36" t="s">
        <v>3060</v>
      </c>
      <c r="F717" s="30" t="s">
        <v>1736</v>
      </c>
      <c r="G717" s="34" t="s">
        <v>1</v>
      </c>
      <c r="H717" s="46">
        <v>1</v>
      </c>
      <c r="I717" s="22"/>
      <c r="J717" s="22">
        <f t="shared" si="70"/>
        <v>0</v>
      </c>
      <c r="K717" s="22">
        <f t="shared" si="72"/>
        <v>0</v>
      </c>
    </row>
    <row r="718" spans="2:11" ht="45" x14ac:dyDescent="0.25">
      <c r="B718" s="49">
        <v>8008042</v>
      </c>
      <c r="C718" s="13" t="s">
        <v>215</v>
      </c>
      <c r="D718" s="13" t="s">
        <v>797</v>
      </c>
      <c r="E718" s="36" t="s">
        <v>3061</v>
      </c>
      <c r="F718" s="30" t="s">
        <v>1708</v>
      </c>
      <c r="G718" s="34" t="s">
        <v>1</v>
      </c>
      <c r="H718" s="46">
        <v>95</v>
      </c>
      <c r="I718" s="22"/>
      <c r="J718" s="22">
        <f t="shared" si="70"/>
        <v>0</v>
      </c>
      <c r="K718" s="22">
        <f t="shared" si="72"/>
        <v>0</v>
      </c>
    </row>
    <row r="719" spans="2:11" ht="45" x14ac:dyDescent="0.25">
      <c r="B719" s="49">
        <v>8008043</v>
      </c>
      <c r="C719" s="13" t="s">
        <v>215</v>
      </c>
      <c r="D719" s="13" t="s">
        <v>799</v>
      </c>
      <c r="E719" s="36">
        <v>21128</v>
      </c>
      <c r="F719" s="30" t="s">
        <v>1709</v>
      </c>
      <c r="G719" s="34" t="s">
        <v>1</v>
      </c>
      <c r="H719" s="46">
        <v>48</v>
      </c>
      <c r="I719" s="22"/>
      <c r="J719" s="22">
        <f t="shared" si="70"/>
        <v>0</v>
      </c>
      <c r="K719" s="22">
        <f t="shared" si="72"/>
        <v>0</v>
      </c>
    </row>
    <row r="720" spans="2:11" ht="45" x14ac:dyDescent="0.25">
      <c r="B720" s="49">
        <v>8008044</v>
      </c>
      <c r="C720" s="13" t="s">
        <v>215</v>
      </c>
      <c r="D720" s="13" t="s">
        <v>797</v>
      </c>
      <c r="E720" s="36" t="s">
        <v>3062</v>
      </c>
      <c r="F720" s="30" t="s">
        <v>1710</v>
      </c>
      <c r="G720" s="34" t="s">
        <v>1</v>
      </c>
      <c r="H720" s="46">
        <v>46</v>
      </c>
      <c r="I720" s="22"/>
      <c r="J720" s="22">
        <f t="shared" si="70"/>
        <v>0</v>
      </c>
      <c r="K720" s="22">
        <f t="shared" si="72"/>
        <v>0</v>
      </c>
    </row>
    <row r="721" spans="2:14" ht="45" x14ac:dyDescent="0.25">
      <c r="B721" s="49">
        <v>8008045</v>
      </c>
      <c r="C721" s="13" t="s">
        <v>215</v>
      </c>
      <c r="D721" s="13" t="s">
        <v>799</v>
      </c>
      <c r="E721" s="36">
        <v>39130</v>
      </c>
      <c r="F721" s="30" t="s">
        <v>1711</v>
      </c>
      <c r="G721" s="34" t="s">
        <v>1</v>
      </c>
      <c r="H721" s="46">
        <v>144</v>
      </c>
      <c r="I721" s="22"/>
      <c r="J721" s="22">
        <f t="shared" si="70"/>
        <v>0</v>
      </c>
      <c r="K721" s="22">
        <f t="shared" si="72"/>
        <v>0</v>
      </c>
    </row>
    <row r="722" spans="2:14" ht="45" x14ac:dyDescent="0.25">
      <c r="B722" s="49">
        <v>8008046</v>
      </c>
      <c r="C722" s="13" t="s">
        <v>214</v>
      </c>
      <c r="D722" s="13" t="s">
        <v>799</v>
      </c>
      <c r="E722" s="36" t="s">
        <v>87</v>
      </c>
      <c r="F722" s="30" t="s">
        <v>1712</v>
      </c>
      <c r="G722" s="34" t="s">
        <v>1</v>
      </c>
      <c r="H722" s="46">
        <v>12</v>
      </c>
      <c r="I722" s="22"/>
      <c r="J722" s="22">
        <f t="shared" si="70"/>
        <v>0</v>
      </c>
      <c r="K722" s="22">
        <f t="shared" si="72"/>
        <v>0</v>
      </c>
    </row>
    <row r="723" spans="2:14" ht="45" x14ac:dyDescent="0.25">
      <c r="B723" s="49">
        <v>8008047</v>
      </c>
      <c r="C723" s="13" t="s">
        <v>214</v>
      </c>
      <c r="D723" s="13" t="s">
        <v>799</v>
      </c>
      <c r="E723" s="36" t="s">
        <v>1052</v>
      </c>
      <c r="F723" s="30" t="s">
        <v>1713</v>
      </c>
      <c r="G723" s="34" t="s">
        <v>1</v>
      </c>
      <c r="H723" s="46">
        <v>60</v>
      </c>
      <c r="I723" s="22"/>
      <c r="J723" s="22">
        <f t="shared" si="70"/>
        <v>0</v>
      </c>
      <c r="K723" s="22">
        <f t="shared" si="72"/>
        <v>0</v>
      </c>
    </row>
    <row r="724" spans="2:14" ht="45" x14ac:dyDescent="0.25">
      <c r="B724" s="49">
        <v>8008048</v>
      </c>
      <c r="C724" s="13" t="s">
        <v>215</v>
      </c>
      <c r="D724" s="13" t="s">
        <v>797</v>
      </c>
      <c r="E724" s="36" t="s">
        <v>3063</v>
      </c>
      <c r="F724" s="30" t="s">
        <v>1714</v>
      </c>
      <c r="G724" s="34" t="s">
        <v>1</v>
      </c>
      <c r="H724" s="46">
        <v>25</v>
      </c>
      <c r="I724" s="22"/>
      <c r="J724" s="22">
        <f t="shared" si="70"/>
        <v>0</v>
      </c>
      <c r="K724" s="22">
        <f t="shared" si="72"/>
        <v>0</v>
      </c>
    </row>
    <row r="725" spans="2:14" ht="45" x14ac:dyDescent="0.25">
      <c r="B725" s="49">
        <v>8008049</v>
      </c>
      <c r="C725" s="13" t="s">
        <v>215</v>
      </c>
      <c r="D725" s="13" t="s">
        <v>799</v>
      </c>
      <c r="E725" s="36" t="s">
        <v>1047</v>
      </c>
      <c r="F725" s="30" t="s">
        <v>1832</v>
      </c>
      <c r="G725" s="34" t="s">
        <v>1</v>
      </c>
      <c r="H725" s="46">
        <v>4</v>
      </c>
      <c r="I725" s="53"/>
      <c r="J725" s="22">
        <f t="shared" si="70"/>
        <v>0</v>
      </c>
      <c r="K725" s="22">
        <f t="shared" si="72"/>
        <v>0</v>
      </c>
    </row>
    <row r="726" spans="2:14" ht="45" x14ac:dyDescent="0.25">
      <c r="B726" s="49">
        <v>8008050</v>
      </c>
      <c r="C726" s="13" t="s">
        <v>215</v>
      </c>
      <c r="D726" s="13" t="s">
        <v>799</v>
      </c>
      <c r="E726" s="36">
        <v>39774</v>
      </c>
      <c r="F726" s="30" t="s">
        <v>1738</v>
      </c>
      <c r="G726" s="34" t="s">
        <v>1</v>
      </c>
      <c r="H726" s="46">
        <v>2</v>
      </c>
      <c r="I726" s="22"/>
      <c r="J726" s="22">
        <f t="shared" si="70"/>
        <v>0</v>
      </c>
      <c r="K726" s="22">
        <f t="shared" si="72"/>
        <v>0</v>
      </c>
    </row>
    <row r="727" spans="2:14" ht="47.25" x14ac:dyDescent="0.25">
      <c r="B727" s="33">
        <v>8009</v>
      </c>
      <c r="C727" s="15"/>
      <c r="D727" s="15"/>
      <c r="E727" s="36"/>
      <c r="F727" s="14" t="s">
        <v>2007</v>
      </c>
      <c r="G727" s="15"/>
      <c r="H727" s="45"/>
      <c r="I727" s="23"/>
      <c r="J727" s="23">
        <f>SUM(J728:J756)</f>
        <v>0</v>
      </c>
      <c r="K727" s="23">
        <f>SUM(K728:K756)</f>
        <v>0</v>
      </c>
      <c r="M727" s="5"/>
      <c r="N727" s="43"/>
    </row>
    <row r="728" spans="2:14" ht="45" x14ac:dyDescent="0.25">
      <c r="B728" s="49">
        <v>8009001</v>
      </c>
      <c r="C728" s="13" t="s">
        <v>215</v>
      </c>
      <c r="D728" s="13" t="s">
        <v>797</v>
      </c>
      <c r="E728" s="36" t="s">
        <v>3064</v>
      </c>
      <c r="F728" s="30" t="s">
        <v>1833</v>
      </c>
      <c r="G728" s="34" t="s">
        <v>1</v>
      </c>
      <c r="H728" s="46">
        <v>30</v>
      </c>
      <c r="I728" s="22"/>
      <c r="J728" s="22">
        <f t="shared" ref="J728:J756" si="73">(I728*H728)</f>
        <v>0</v>
      </c>
      <c r="K728" s="22">
        <f t="shared" ref="K728:K756" si="74">(J728*$Q$1)</f>
        <v>0</v>
      </c>
    </row>
    <row r="729" spans="2:14" ht="45" x14ac:dyDescent="0.25">
      <c r="B729" s="49">
        <v>8009002</v>
      </c>
      <c r="C729" s="13" t="s">
        <v>215</v>
      </c>
      <c r="D729" s="13" t="s">
        <v>799</v>
      </c>
      <c r="E729" s="36">
        <v>2631</v>
      </c>
      <c r="F729" s="30" t="s">
        <v>1834</v>
      </c>
      <c r="G729" s="34" t="s">
        <v>1</v>
      </c>
      <c r="H729" s="46">
        <v>16</v>
      </c>
      <c r="I729" s="22"/>
      <c r="J729" s="22">
        <f t="shared" si="73"/>
        <v>0</v>
      </c>
      <c r="K729" s="22">
        <f t="shared" si="74"/>
        <v>0</v>
      </c>
    </row>
    <row r="730" spans="2:14" ht="45" x14ac:dyDescent="0.25">
      <c r="B730" s="49">
        <v>8009003</v>
      </c>
      <c r="C730" s="13" t="s">
        <v>215</v>
      </c>
      <c r="D730" s="13" t="s">
        <v>799</v>
      </c>
      <c r="E730" s="36">
        <v>39132</v>
      </c>
      <c r="F730" s="30" t="s">
        <v>1835</v>
      </c>
      <c r="G730" s="34" t="s">
        <v>1</v>
      </c>
      <c r="H730" s="46">
        <v>90</v>
      </c>
      <c r="I730" s="22"/>
      <c r="J730" s="22">
        <f t="shared" si="73"/>
        <v>0</v>
      </c>
      <c r="K730" s="22">
        <f t="shared" si="74"/>
        <v>0</v>
      </c>
    </row>
    <row r="731" spans="2:14" ht="45" x14ac:dyDescent="0.25">
      <c r="B731" s="49">
        <v>8009004</v>
      </c>
      <c r="C731" s="13" t="s">
        <v>215</v>
      </c>
      <c r="D731" s="13" t="s">
        <v>797</v>
      </c>
      <c r="E731" s="36" t="s">
        <v>3065</v>
      </c>
      <c r="F731" s="30" t="s">
        <v>1836</v>
      </c>
      <c r="G731" s="34" t="s">
        <v>1</v>
      </c>
      <c r="H731" s="46">
        <v>22</v>
      </c>
      <c r="I731" s="22"/>
      <c r="J731" s="22">
        <f t="shared" si="73"/>
        <v>0</v>
      </c>
      <c r="K731" s="22">
        <f t="shared" si="74"/>
        <v>0</v>
      </c>
    </row>
    <row r="732" spans="2:14" ht="45" x14ac:dyDescent="0.25">
      <c r="B732" s="49">
        <v>8009005</v>
      </c>
      <c r="C732" s="13" t="s">
        <v>215</v>
      </c>
      <c r="D732" s="13" t="s">
        <v>799</v>
      </c>
      <c r="E732" s="36">
        <v>12437</v>
      </c>
      <c r="F732" s="30" t="s">
        <v>1837</v>
      </c>
      <c r="G732" s="34" t="s">
        <v>1</v>
      </c>
      <c r="H732" s="46">
        <v>10</v>
      </c>
      <c r="I732" s="22"/>
      <c r="J732" s="22">
        <f t="shared" si="73"/>
        <v>0</v>
      </c>
      <c r="K732" s="22">
        <f t="shared" si="74"/>
        <v>0</v>
      </c>
    </row>
    <row r="733" spans="2:14" ht="45" x14ac:dyDescent="0.25">
      <c r="B733" s="49">
        <v>8009006</v>
      </c>
      <c r="C733" s="13" t="s">
        <v>215</v>
      </c>
      <c r="D733" s="13" t="s">
        <v>799</v>
      </c>
      <c r="E733" s="36">
        <v>12437</v>
      </c>
      <c r="F733" s="30" t="s">
        <v>1838</v>
      </c>
      <c r="G733" s="34" t="s">
        <v>1</v>
      </c>
      <c r="H733" s="46">
        <v>4</v>
      </c>
      <c r="I733" s="22"/>
      <c r="J733" s="22">
        <f t="shared" si="73"/>
        <v>0</v>
      </c>
      <c r="K733" s="22">
        <f t="shared" si="74"/>
        <v>0</v>
      </c>
    </row>
    <row r="734" spans="2:14" ht="45" x14ac:dyDescent="0.25">
      <c r="B734" s="49">
        <v>8009007</v>
      </c>
      <c r="C734" s="13" t="s">
        <v>215</v>
      </c>
      <c r="D734" s="13" t="s">
        <v>799</v>
      </c>
      <c r="E734" s="36">
        <v>2592</v>
      </c>
      <c r="F734" s="30" t="s">
        <v>1839</v>
      </c>
      <c r="G734" s="34" t="s">
        <v>1</v>
      </c>
      <c r="H734" s="46">
        <v>40</v>
      </c>
      <c r="I734" s="22"/>
      <c r="J734" s="22">
        <f t="shared" si="73"/>
        <v>0</v>
      </c>
      <c r="K734" s="22">
        <f t="shared" si="74"/>
        <v>0</v>
      </c>
    </row>
    <row r="735" spans="2:14" ht="45" x14ac:dyDescent="0.25">
      <c r="B735" s="49">
        <v>8009008</v>
      </c>
      <c r="C735" s="13" t="s">
        <v>215</v>
      </c>
      <c r="D735" s="13" t="s">
        <v>799</v>
      </c>
      <c r="E735" s="36">
        <v>2567</v>
      </c>
      <c r="F735" s="30" t="s">
        <v>1840</v>
      </c>
      <c r="G735" s="34" t="s">
        <v>1</v>
      </c>
      <c r="H735" s="46">
        <v>2</v>
      </c>
      <c r="I735" s="22"/>
      <c r="J735" s="22">
        <f t="shared" si="73"/>
        <v>0</v>
      </c>
      <c r="K735" s="22">
        <f t="shared" si="74"/>
        <v>0</v>
      </c>
    </row>
    <row r="736" spans="2:14" ht="45" x14ac:dyDescent="0.25">
      <c r="B736" s="49">
        <v>8009009</v>
      </c>
      <c r="C736" s="13" t="s">
        <v>215</v>
      </c>
      <c r="D736" s="13" t="s">
        <v>797</v>
      </c>
      <c r="E736" s="36" t="s">
        <v>3066</v>
      </c>
      <c r="F736" s="30" t="s">
        <v>1841</v>
      </c>
      <c r="G736" s="34" t="s">
        <v>1</v>
      </c>
      <c r="H736" s="46">
        <v>4</v>
      </c>
      <c r="I736" s="22"/>
      <c r="J736" s="22">
        <f t="shared" si="73"/>
        <v>0</v>
      </c>
      <c r="K736" s="22">
        <f t="shared" si="74"/>
        <v>0</v>
      </c>
    </row>
    <row r="737" spans="2:11" ht="45" x14ac:dyDescent="0.25">
      <c r="B737" s="49">
        <v>8009010</v>
      </c>
      <c r="C737" s="13" t="s">
        <v>215</v>
      </c>
      <c r="D737" s="13" t="s">
        <v>799</v>
      </c>
      <c r="E737" s="36">
        <v>21136</v>
      </c>
      <c r="F737" s="30" t="s">
        <v>1734</v>
      </c>
      <c r="G737" s="34" t="s">
        <v>1</v>
      </c>
      <c r="H737" s="46">
        <v>16</v>
      </c>
      <c r="I737" s="22"/>
      <c r="J737" s="22">
        <f t="shared" si="73"/>
        <v>0</v>
      </c>
      <c r="K737" s="22">
        <f t="shared" si="74"/>
        <v>0</v>
      </c>
    </row>
    <row r="738" spans="2:11" ht="45" x14ac:dyDescent="0.25">
      <c r="B738" s="49">
        <v>8009011</v>
      </c>
      <c r="C738" s="13" t="s">
        <v>215</v>
      </c>
      <c r="D738" s="13" t="s">
        <v>799</v>
      </c>
      <c r="E738" s="36">
        <v>39129</v>
      </c>
      <c r="F738" s="30" t="s">
        <v>1572</v>
      </c>
      <c r="G738" s="34" t="s">
        <v>1</v>
      </c>
      <c r="H738" s="46">
        <v>48</v>
      </c>
      <c r="I738" s="22"/>
      <c r="J738" s="22">
        <f t="shared" si="73"/>
        <v>0</v>
      </c>
      <c r="K738" s="22">
        <f t="shared" si="74"/>
        <v>0</v>
      </c>
    </row>
    <row r="739" spans="2:11" ht="45" x14ac:dyDescent="0.25">
      <c r="B739" s="49">
        <v>8009012</v>
      </c>
      <c r="C739" s="13" t="s">
        <v>215</v>
      </c>
      <c r="D739" s="13" t="s">
        <v>799</v>
      </c>
      <c r="E739" s="36">
        <v>2638</v>
      </c>
      <c r="F739" s="30" t="s">
        <v>541</v>
      </c>
      <c r="G739" s="34" t="s">
        <v>1</v>
      </c>
      <c r="H739" s="46">
        <v>15</v>
      </c>
      <c r="I739" s="22"/>
      <c r="J739" s="22">
        <f t="shared" si="73"/>
        <v>0</v>
      </c>
      <c r="K739" s="22">
        <f t="shared" si="74"/>
        <v>0</v>
      </c>
    </row>
    <row r="740" spans="2:11" ht="45" x14ac:dyDescent="0.25">
      <c r="B740" s="49">
        <v>8009013</v>
      </c>
      <c r="C740" s="13" t="s">
        <v>215</v>
      </c>
      <c r="D740" s="13" t="s">
        <v>799</v>
      </c>
      <c r="E740" s="36">
        <v>2617</v>
      </c>
      <c r="F740" s="30" t="s">
        <v>1573</v>
      </c>
      <c r="G740" s="34" t="s">
        <v>1</v>
      </c>
      <c r="H740" s="46">
        <v>2</v>
      </c>
      <c r="I740" s="22"/>
      <c r="J740" s="22">
        <f t="shared" si="73"/>
        <v>0</v>
      </c>
      <c r="K740" s="22">
        <f t="shared" si="74"/>
        <v>0</v>
      </c>
    </row>
    <row r="741" spans="2:11" ht="45" x14ac:dyDescent="0.25">
      <c r="B741" s="49">
        <v>8009014</v>
      </c>
      <c r="C741" s="13" t="s">
        <v>214</v>
      </c>
      <c r="D741" s="13" t="s">
        <v>799</v>
      </c>
      <c r="E741" s="36" t="s">
        <v>96</v>
      </c>
      <c r="F741" s="30" t="s">
        <v>1574</v>
      </c>
      <c r="G741" s="34" t="s">
        <v>1</v>
      </c>
      <c r="H741" s="46">
        <v>6</v>
      </c>
      <c r="I741" s="22"/>
      <c r="J741" s="22">
        <f t="shared" si="73"/>
        <v>0</v>
      </c>
      <c r="K741" s="22">
        <f t="shared" si="74"/>
        <v>0</v>
      </c>
    </row>
    <row r="742" spans="2:11" ht="45" x14ac:dyDescent="0.25">
      <c r="B742" s="49">
        <v>8009015</v>
      </c>
      <c r="C742" s="13" t="s">
        <v>214</v>
      </c>
      <c r="D742" s="13" t="s">
        <v>799</v>
      </c>
      <c r="E742" s="36" t="s">
        <v>95</v>
      </c>
      <c r="F742" s="30" t="s">
        <v>1575</v>
      </c>
      <c r="G742" s="34" t="s">
        <v>1</v>
      </c>
      <c r="H742" s="46">
        <v>10</v>
      </c>
      <c r="I742" s="22"/>
      <c r="J742" s="22">
        <f t="shared" si="73"/>
        <v>0</v>
      </c>
      <c r="K742" s="22">
        <f t="shared" si="74"/>
        <v>0</v>
      </c>
    </row>
    <row r="743" spans="2:11" ht="45" x14ac:dyDescent="0.25">
      <c r="B743" s="49">
        <v>8009016</v>
      </c>
      <c r="C743" s="13" t="s">
        <v>214</v>
      </c>
      <c r="D743" s="13" t="s">
        <v>799</v>
      </c>
      <c r="E743" s="36" t="s">
        <v>97</v>
      </c>
      <c r="F743" s="30" t="s">
        <v>1702</v>
      </c>
      <c r="G743" s="34" t="s">
        <v>1</v>
      </c>
      <c r="H743" s="46">
        <v>2</v>
      </c>
      <c r="I743" s="22"/>
      <c r="J743" s="22">
        <f t="shared" si="73"/>
        <v>0</v>
      </c>
      <c r="K743" s="22">
        <f t="shared" si="74"/>
        <v>0</v>
      </c>
    </row>
    <row r="744" spans="2:11" ht="45" x14ac:dyDescent="0.25">
      <c r="B744" s="49">
        <v>8009017</v>
      </c>
      <c r="C744" s="13" t="s">
        <v>214</v>
      </c>
      <c r="D744" s="13" t="s">
        <v>799</v>
      </c>
      <c r="E744" s="36" t="s">
        <v>98</v>
      </c>
      <c r="F744" s="30" t="s">
        <v>1634</v>
      </c>
      <c r="G744" s="34" t="s">
        <v>1</v>
      </c>
      <c r="H744" s="46">
        <v>4</v>
      </c>
      <c r="I744" s="22"/>
      <c r="J744" s="22">
        <f t="shared" si="73"/>
        <v>0</v>
      </c>
      <c r="K744" s="22">
        <f t="shared" si="74"/>
        <v>0</v>
      </c>
    </row>
    <row r="745" spans="2:11" ht="45" x14ac:dyDescent="0.25">
      <c r="B745" s="49">
        <v>8009018</v>
      </c>
      <c r="C745" s="13" t="s">
        <v>215</v>
      </c>
      <c r="D745" s="13" t="s">
        <v>799</v>
      </c>
      <c r="E745" s="36">
        <v>12433</v>
      </c>
      <c r="F745" s="30" t="s">
        <v>1577</v>
      </c>
      <c r="G745" s="34" t="s">
        <v>1</v>
      </c>
      <c r="H745" s="46">
        <v>8</v>
      </c>
      <c r="I745" s="22"/>
      <c r="J745" s="22">
        <f t="shared" si="73"/>
        <v>0</v>
      </c>
      <c r="K745" s="22">
        <f t="shared" si="74"/>
        <v>0</v>
      </c>
    </row>
    <row r="746" spans="2:11" ht="45" x14ac:dyDescent="0.25">
      <c r="B746" s="49">
        <v>8009019</v>
      </c>
      <c r="C746" s="13" t="s">
        <v>215</v>
      </c>
      <c r="D746" s="13" t="s">
        <v>799</v>
      </c>
      <c r="E746" s="36">
        <v>12433</v>
      </c>
      <c r="F746" s="30" t="s">
        <v>1578</v>
      </c>
      <c r="G746" s="34" t="s">
        <v>1</v>
      </c>
      <c r="H746" s="46">
        <v>2</v>
      </c>
      <c r="I746" s="22"/>
      <c r="J746" s="22">
        <f t="shared" si="73"/>
        <v>0</v>
      </c>
      <c r="K746" s="22">
        <f t="shared" si="74"/>
        <v>0</v>
      </c>
    </row>
    <row r="747" spans="2:11" ht="45" x14ac:dyDescent="0.25">
      <c r="B747" s="49">
        <v>8009020</v>
      </c>
      <c r="C747" s="13" t="s">
        <v>215</v>
      </c>
      <c r="D747" s="13" t="s">
        <v>799</v>
      </c>
      <c r="E747" s="36">
        <v>39997</v>
      </c>
      <c r="F747" s="30" t="s">
        <v>1538</v>
      </c>
      <c r="G747" s="34" t="s">
        <v>1</v>
      </c>
      <c r="H747" s="46">
        <v>300</v>
      </c>
      <c r="I747" s="22"/>
      <c r="J747" s="22">
        <f t="shared" si="73"/>
        <v>0</v>
      </c>
      <c r="K747" s="22">
        <f t="shared" si="74"/>
        <v>0</v>
      </c>
    </row>
    <row r="748" spans="2:11" ht="45" x14ac:dyDescent="0.25">
      <c r="B748" s="49">
        <v>8009021</v>
      </c>
      <c r="C748" s="13" t="s">
        <v>215</v>
      </c>
      <c r="D748" s="13" t="s">
        <v>799</v>
      </c>
      <c r="E748" s="36">
        <v>39208</v>
      </c>
      <c r="F748" s="30" t="s">
        <v>1539</v>
      </c>
      <c r="G748" s="34" t="s">
        <v>1</v>
      </c>
      <c r="H748" s="46">
        <v>300</v>
      </c>
      <c r="I748" s="22"/>
      <c r="J748" s="22">
        <f t="shared" si="73"/>
        <v>0</v>
      </c>
      <c r="K748" s="22">
        <f t="shared" si="74"/>
        <v>0</v>
      </c>
    </row>
    <row r="749" spans="2:11" ht="45" x14ac:dyDescent="0.25">
      <c r="B749" s="49">
        <v>8009022</v>
      </c>
      <c r="C749" s="13" t="s">
        <v>215</v>
      </c>
      <c r="D749" s="13" t="s">
        <v>799</v>
      </c>
      <c r="E749" s="36">
        <v>40552</v>
      </c>
      <c r="F749" s="30" t="s">
        <v>1540</v>
      </c>
      <c r="G749" s="34" t="s">
        <v>1</v>
      </c>
      <c r="H749" s="46">
        <v>300</v>
      </c>
      <c r="I749" s="53"/>
      <c r="J749" s="22">
        <f t="shared" si="73"/>
        <v>0</v>
      </c>
      <c r="K749" s="22">
        <f t="shared" si="74"/>
        <v>0</v>
      </c>
    </row>
    <row r="750" spans="2:11" ht="45" x14ac:dyDescent="0.25">
      <c r="B750" s="49">
        <v>8009023</v>
      </c>
      <c r="C750" s="13" t="s">
        <v>215</v>
      </c>
      <c r="D750" s="13" t="s">
        <v>799</v>
      </c>
      <c r="E750" s="36">
        <v>39210</v>
      </c>
      <c r="F750" s="30" t="s">
        <v>1541</v>
      </c>
      <c r="G750" s="34" t="s">
        <v>1</v>
      </c>
      <c r="H750" s="46">
        <v>300</v>
      </c>
      <c r="I750" s="22"/>
      <c r="J750" s="22">
        <f t="shared" si="73"/>
        <v>0</v>
      </c>
      <c r="K750" s="22">
        <f t="shared" si="74"/>
        <v>0</v>
      </c>
    </row>
    <row r="751" spans="2:11" ht="45" x14ac:dyDescent="0.25">
      <c r="B751" s="49">
        <v>8009024</v>
      </c>
      <c r="C751" s="13" t="s">
        <v>215</v>
      </c>
      <c r="D751" s="13" t="s">
        <v>799</v>
      </c>
      <c r="E751" s="36">
        <v>7583</v>
      </c>
      <c r="F751" s="30" t="s">
        <v>1536</v>
      </c>
      <c r="G751" s="34" t="s">
        <v>1</v>
      </c>
      <c r="H751" s="46">
        <v>600</v>
      </c>
      <c r="I751" s="22"/>
      <c r="J751" s="22">
        <f t="shared" si="73"/>
        <v>0</v>
      </c>
      <c r="K751" s="22">
        <f t="shared" si="74"/>
        <v>0</v>
      </c>
    </row>
    <row r="752" spans="2:11" ht="45" x14ac:dyDescent="0.25">
      <c r="B752" s="49">
        <v>8009025</v>
      </c>
      <c r="C752" s="13" t="s">
        <v>215</v>
      </c>
      <c r="D752" s="13" t="s">
        <v>799</v>
      </c>
      <c r="E752" s="36">
        <v>4376</v>
      </c>
      <c r="F752" s="30" t="s">
        <v>1537</v>
      </c>
      <c r="G752" s="34" t="s">
        <v>1</v>
      </c>
      <c r="H752" s="46">
        <v>600</v>
      </c>
      <c r="I752" s="22"/>
      <c r="J752" s="22">
        <f t="shared" si="73"/>
        <v>0</v>
      </c>
      <c r="K752" s="22">
        <f t="shared" si="74"/>
        <v>0</v>
      </c>
    </row>
    <row r="753" spans="2:14" ht="45" x14ac:dyDescent="0.25">
      <c r="B753" s="49">
        <v>8009026</v>
      </c>
      <c r="C753" s="13" t="s">
        <v>215</v>
      </c>
      <c r="D753" s="13" t="s">
        <v>799</v>
      </c>
      <c r="E753" s="36">
        <v>2501</v>
      </c>
      <c r="F753" s="30" t="s">
        <v>1580</v>
      </c>
      <c r="G753" s="34" t="s">
        <v>1</v>
      </c>
      <c r="H753" s="46">
        <v>1</v>
      </c>
      <c r="I753" s="53"/>
      <c r="J753" s="22">
        <f t="shared" si="73"/>
        <v>0</v>
      </c>
      <c r="K753" s="22">
        <f t="shared" si="74"/>
        <v>0</v>
      </c>
    </row>
    <row r="754" spans="2:14" ht="45" x14ac:dyDescent="0.25">
      <c r="B754" s="49">
        <v>8009027</v>
      </c>
      <c r="C754" s="13" t="s">
        <v>215</v>
      </c>
      <c r="D754" s="13" t="s">
        <v>797</v>
      </c>
      <c r="E754" s="36" t="s">
        <v>3067</v>
      </c>
      <c r="F754" s="30" t="s">
        <v>1703</v>
      </c>
      <c r="G754" s="34" t="s">
        <v>1</v>
      </c>
      <c r="H754" s="46">
        <v>6</v>
      </c>
      <c r="I754" s="22"/>
      <c r="J754" s="22">
        <f t="shared" si="73"/>
        <v>0</v>
      </c>
      <c r="K754" s="22">
        <f t="shared" si="74"/>
        <v>0</v>
      </c>
    </row>
    <row r="755" spans="2:14" ht="45" x14ac:dyDescent="0.25">
      <c r="B755" s="49">
        <v>8009028</v>
      </c>
      <c r="C755" s="13" t="s">
        <v>215</v>
      </c>
      <c r="D755" s="13" t="s">
        <v>799</v>
      </c>
      <c r="E755" s="36">
        <v>38092</v>
      </c>
      <c r="F755" s="30" t="s">
        <v>1735</v>
      </c>
      <c r="G755" s="34" t="s">
        <v>1</v>
      </c>
      <c r="H755" s="46">
        <v>6</v>
      </c>
      <c r="I755" s="22"/>
      <c r="J755" s="22">
        <f t="shared" si="73"/>
        <v>0</v>
      </c>
      <c r="K755" s="22">
        <f t="shared" si="74"/>
        <v>0</v>
      </c>
    </row>
    <row r="756" spans="2:14" ht="45" x14ac:dyDescent="0.25">
      <c r="B756" s="49">
        <v>8009029</v>
      </c>
      <c r="C756" s="13" t="s">
        <v>214</v>
      </c>
      <c r="D756" s="13" t="s">
        <v>797</v>
      </c>
      <c r="E756" s="36">
        <v>39774</v>
      </c>
      <c r="F756" s="30" t="s">
        <v>1738</v>
      </c>
      <c r="G756" s="34" t="s">
        <v>1</v>
      </c>
      <c r="H756" s="46">
        <v>6</v>
      </c>
      <c r="I756" s="22"/>
      <c r="J756" s="22">
        <f t="shared" si="73"/>
        <v>0</v>
      </c>
      <c r="K756" s="22">
        <f t="shared" si="74"/>
        <v>0</v>
      </c>
    </row>
    <row r="757" spans="2:14" ht="47.25" x14ac:dyDescent="0.25">
      <c r="B757" s="33">
        <v>8010</v>
      </c>
      <c r="C757" s="15"/>
      <c r="D757" s="15"/>
      <c r="E757" s="36"/>
      <c r="F757" s="14" t="s">
        <v>389</v>
      </c>
      <c r="G757" s="15"/>
      <c r="H757" s="45"/>
      <c r="I757" s="23"/>
      <c r="J757" s="23">
        <f>SUM(J758:J760)</f>
        <v>0</v>
      </c>
      <c r="K757" s="23">
        <f>SUM(K758:K760)</f>
        <v>0</v>
      </c>
      <c r="M757" s="5"/>
      <c r="N757" s="43"/>
    </row>
    <row r="758" spans="2:14" ht="75" x14ac:dyDescent="0.25">
      <c r="B758" s="49">
        <v>8010001</v>
      </c>
      <c r="C758" s="13" t="s">
        <v>214</v>
      </c>
      <c r="D758" s="13" t="s">
        <v>799</v>
      </c>
      <c r="E758" s="36" t="s">
        <v>82</v>
      </c>
      <c r="F758" s="30" t="s">
        <v>562</v>
      </c>
      <c r="G758" s="13" t="s">
        <v>2</v>
      </c>
      <c r="H758" s="46">
        <v>360</v>
      </c>
      <c r="I758" s="22"/>
      <c r="J758" s="22">
        <f t="shared" ref="J758:J760" si="75">(I758*H758)</f>
        <v>0</v>
      </c>
      <c r="K758" s="22">
        <f>(J758*$Q$1)</f>
        <v>0</v>
      </c>
    </row>
    <row r="759" spans="2:14" ht="75" x14ac:dyDescent="0.25">
      <c r="B759" s="49">
        <v>8010002</v>
      </c>
      <c r="C759" s="13" t="s">
        <v>214</v>
      </c>
      <c r="D759" s="13" t="s">
        <v>799</v>
      </c>
      <c r="E759" s="36" t="s">
        <v>1051</v>
      </c>
      <c r="F759" s="30" t="s">
        <v>560</v>
      </c>
      <c r="G759" s="13" t="s">
        <v>2</v>
      </c>
      <c r="H759" s="46">
        <v>90</v>
      </c>
      <c r="I759" s="22"/>
      <c r="J759" s="22">
        <f t="shared" si="75"/>
        <v>0</v>
      </c>
      <c r="K759" s="22">
        <f>(J759*$Q$1)</f>
        <v>0</v>
      </c>
    </row>
    <row r="760" spans="2:14" ht="45" x14ac:dyDescent="0.25">
      <c r="B760" s="49">
        <v>8010003</v>
      </c>
      <c r="C760" s="13" t="s">
        <v>215</v>
      </c>
      <c r="D760" s="13" t="s">
        <v>797</v>
      </c>
      <c r="E760" s="36" t="s">
        <v>3068</v>
      </c>
      <c r="F760" s="30" t="s">
        <v>1765</v>
      </c>
      <c r="G760" s="34" t="s">
        <v>1</v>
      </c>
      <c r="H760" s="46">
        <v>8</v>
      </c>
      <c r="I760" s="22"/>
      <c r="J760" s="22">
        <f t="shared" si="75"/>
        <v>0</v>
      </c>
      <c r="K760" s="22">
        <f>(J760*$Q$1)</f>
        <v>0</v>
      </c>
    </row>
    <row r="761" spans="2:14" ht="47.25" x14ac:dyDescent="0.25">
      <c r="B761" s="33">
        <v>8011</v>
      </c>
      <c r="C761" s="15"/>
      <c r="D761" s="15"/>
      <c r="E761" s="36"/>
      <c r="F761" s="14" t="s">
        <v>390</v>
      </c>
      <c r="G761" s="15"/>
      <c r="H761" s="45"/>
      <c r="I761" s="23"/>
      <c r="J761" s="23">
        <f>SUM(J762:J793)</f>
        <v>0</v>
      </c>
      <c r="K761" s="23">
        <f>SUM(K762:K793)</f>
        <v>0</v>
      </c>
      <c r="M761" s="5"/>
      <c r="N761" s="43"/>
    </row>
    <row r="762" spans="2:14" ht="45" x14ac:dyDescent="0.25">
      <c r="B762" s="49">
        <v>8011001</v>
      </c>
      <c r="C762" s="13" t="s">
        <v>215</v>
      </c>
      <c r="D762" s="13" t="s">
        <v>797</v>
      </c>
      <c r="E762" s="36" t="s">
        <v>3069</v>
      </c>
      <c r="F762" s="30" t="s">
        <v>802</v>
      </c>
      <c r="G762" s="34" t="s">
        <v>1</v>
      </c>
      <c r="H762" s="46">
        <v>1</v>
      </c>
      <c r="I762" s="22"/>
      <c r="J762" s="22">
        <f t="shared" ref="J762:J793" si="76">(I762*H762)</f>
        <v>0</v>
      </c>
      <c r="K762" s="22">
        <f t="shared" ref="K762:K793" si="77">(J762*$Q$1)</f>
        <v>0</v>
      </c>
    </row>
    <row r="763" spans="2:14" ht="45" x14ac:dyDescent="0.25">
      <c r="B763" s="49">
        <v>8011002</v>
      </c>
      <c r="C763" s="13" t="s">
        <v>215</v>
      </c>
      <c r="D763" s="13" t="s">
        <v>797</v>
      </c>
      <c r="E763" s="36" t="s">
        <v>3070</v>
      </c>
      <c r="F763" s="30" t="s">
        <v>803</v>
      </c>
      <c r="G763" s="34" t="s">
        <v>1</v>
      </c>
      <c r="H763" s="46">
        <v>5</v>
      </c>
      <c r="I763" s="22"/>
      <c r="J763" s="22">
        <f t="shared" si="76"/>
        <v>0</v>
      </c>
      <c r="K763" s="22">
        <f t="shared" si="77"/>
        <v>0</v>
      </c>
    </row>
    <row r="764" spans="2:14" ht="60" x14ac:dyDescent="0.25">
      <c r="B764" s="49">
        <v>8011003</v>
      </c>
      <c r="C764" s="13" t="s">
        <v>215</v>
      </c>
      <c r="D764" s="13" t="s">
        <v>797</v>
      </c>
      <c r="E764" s="36" t="s">
        <v>3071</v>
      </c>
      <c r="F764" s="30" t="s">
        <v>804</v>
      </c>
      <c r="G764" s="34" t="s">
        <v>1</v>
      </c>
      <c r="H764" s="46">
        <v>11</v>
      </c>
      <c r="I764" s="22"/>
      <c r="J764" s="22">
        <f t="shared" si="76"/>
        <v>0</v>
      </c>
      <c r="K764" s="22">
        <f t="shared" si="77"/>
        <v>0</v>
      </c>
    </row>
    <row r="765" spans="2:14" ht="60" x14ac:dyDescent="0.25">
      <c r="B765" s="49">
        <v>8011004</v>
      </c>
      <c r="C765" s="13" t="s">
        <v>215</v>
      </c>
      <c r="D765" s="13" t="s">
        <v>797</v>
      </c>
      <c r="E765" s="36" t="s">
        <v>3072</v>
      </c>
      <c r="F765" s="30" t="s">
        <v>805</v>
      </c>
      <c r="G765" s="34" t="s">
        <v>1</v>
      </c>
      <c r="H765" s="46">
        <v>21</v>
      </c>
      <c r="I765" s="22"/>
      <c r="J765" s="22">
        <f t="shared" si="76"/>
        <v>0</v>
      </c>
      <c r="K765" s="22">
        <f t="shared" si="77"/>
        <v>0</v>
      </c>
    </row>
    <row r="766" spans="2:14" ht="60" x14ac:dyDescent="0.25">
      <c r="B766" s="49">
        <v>8011005</v>
      </c>
      <c r="C766" s="13" t="s">
        <v>215</v>
      </c>
      <c r="D766" s="13" t="s">
        <v>797</v>
      </c>
      <c r="E766" s="36" t="s">
        <v>3073</v>
      </c>
      <c r="F766" s="30" t="s">
        <v>806</v>
      </c>
      <c r="G766" s="34" t="s">
        <v>1</v>
      </c>
      <c r="H766" s="46">
        <v>14</v>
      </c>
      <c r="I766" s="22"/>
      <c r="J766" s="22">
        <f t="shared" si="76"/>
        <v>0</v>
      </c>
      <c r="K766" s="22">
        <f t="shared" si="77"/>
        <v>0</v>
      </c>
    </row>
    <row r="767" spans="2:14" ht="45" x14ac:dyDescent="0.25">
      <c r="B767" s="49">
        <v>8011006</v>
      </c>
      <c r="C767" s="13" t="s">
        <v>215</v>
      </c>
      <c r="D767" s="13" t="s">
        <v>797</v>
      </c>
      <c r="E767" s="36" t="s">
        <v>3074</v>
      </c>
      <c r="F767" s="30" t="s">
        <v>807</v>
      </c>
      <c r="G767" s="34" t="s">
        <v>1</v>
      </c>
      <c r="H767" s="46">
        <v>4</v>
      </c>
      <c r="I767" s="22"/>
      <c r="J767" s="22">
        <f t="shared" si="76"/>
        <v>0</v>
      </c>
      <c r="K767" s="22">
        <f t="shared" si="77"/>
        <v>0</v>
      </c>
    </row>
    <row r="768" spans="2:14" ht="45" x14ac:dyDescent="0.25">
      <c r="B768" s="49">
        <v>8011007</v>
      </c>
      <c r="C768" s="13" t="s">
        <v>215</v>
      </c>
      <c r="D768" s="13" t="s">
        <v>797</v>
      </c>
      <c r="E768" s="36" t="s">
        <v>3075</v>
      </c>
      <c r="F768" s="30" t="s">
        <v>808</v>
      </c>
      <c r="G768" s="34" t="s">
        <v>1</v>
      </c>
      <c r="H768" s="46">
        <v>36</v>
      </c>
      <c r="I768" s="22"/>
      <c r="J768" s="22">
        <f t="shared" si="76"/>
        <v>0</v>
      </c>
      <c r="K768" s="22">
        <f t="shared" si="77"/>
        <v>0</v>
      </c>
    </row>
    <row r="769" spans="2:11" ht="60" x14ac:dyDescent="0.25">
      <c r="B769" s="49">
        <v>8011008</v>
      </c>
      <c r="C769" s="13" t="s">
        <v>215</v>
      </c>
      <c r="D769" s="13" t="s">
        <v>797</v>
      </c>
      <c r="E769" s="36" t="s">
        <v>3076</v>
      </c>
      <c r="F769" s="30" t="s">
        <v>809</v>
      </c>
      <c r="G769" s="34" t="s">
        <v>1</v>
      </c>
      <c r="H769" s="46">
        <v>13</v>
      </c>
      <c r="I769" s="22"/>
      <c r="J769" s="22">
        <f t="shared" si="76"/>
        <v>0</v>
      </c>
      <c r="K769" s="22">
        <f t="shared" si="77"/>
        <v>0</v>
      </c>
    </row>
    <row r="770" spans="2:11" ht="60" x14ac:dyDescent="0.25">
      <c r="B770" s="49">
        <v>8011009</v>
      </c>
      <c r="C770" s="13" t="s">
        <v>215</v>
      </c>
      <c r="D770" s="13" t="s">
        <v>797</v>
      </c>
      <c r="E770" s="36" t="s">
        <v>3077</v>
      </c>
      <c r="F770" s="30" t="s">
        <v>810</v>
      </c>
      <c r="G770" s="34" t="s">
        <v>1</v>
      </c>
      <c r="H770" s="46">
        <v>12</v>
      </c>
      <c r="I770" s="22"/>
      <c r="J770" s="22">
        <f t="shared" si="76"/>
        <v>0</v>
      </c>
      <c r="K770" s="22">
        <f t="shared" si="77"/>
        <v>0</v>
      </c>
    </row>
    <row r="771" spans="2:11" ht="60" x14ac:dyDescent="0.25">
      <c r="B771" s="49">
        <v>8011010</v>
      </c>
      <c r="C771" s="13" t="s">
        <v>215</v>
      </c>
      <c r="D771" s="13" t="s">
        <v>797</v>
      </c>
      <c r="E771" s="36" t="s">
        <v>3078</v>
      </c>
      <c r="F771" s="30" t="s">
        <v>811</v>
      </c>
      <c r="G771" s="34" t="s">
        <v>1</v>
      </c>
      <c r="H771" s="46">
        <v>24</v>
      </c>
      <c r="I771" s="22"/>
      <c r="J771" s="22">
        <f t="shared" si="76"/>
        <v>0</v>
      </c>
      <c r="K771" s="22">
        <f t="shared" si="77"/>
        <v>0</v>
      </c>
    </row>
    <row r="772" spans="2:11" ht="60" x14ac:dyDescent="0.25">
      <c r="B772" s="49">
        <v>8011011</v>
      </c>
      <c r="C772" s="13" t="s">
        <v>215</v>
      </c>
      <c r="D772" s="13" t="s">
        <v>797</v>
      </c>
      <c r="E772" s="36" t="s">
        <v>3079</v>
      </c>
      <c r="F772" s="30" t="s">
        <v>812</v>
      </c>
      <c r="G772" s="34" t="s">
        <v>1</v>
      </c>
      <c r="H772" s="46">
        <v>21</v>
      </c>
      <c r="I772" s="22"/>
      <c r="J772" s="22">
        <f t="shared" si="76"/>
        <v>0</v>
      </c>
      <c r="K772" s="22">
        <f t="shared" si="77"/>
        <v>0</v>
      </c>
    </row>
    <row r="773" spans="2:11" ht="60" x14ac:dyDescent="0.25">
      <c r="B773" s="49">
        <v>8011012</v>
      </c>
      <c r="C773" s="13" t="s">
        <v>215</v>
      </c>
      <c r="D773" s="13" t="s">
        <v>797</v>
      </c>
      <c r="E773" s="36" t="s">
        <v>3080</v>
      </c>
      <c r="F773" s="30" t="s">
        <v>813</v>
      </c>
      <c r="G773" s="34" t="s">
        <v>1</v>
      </c>
      <c r="H773" s="46">
        <v>65</v>
      </c>
      <c r="I773" s="22"/>
      <c r="J773" s="22">
        <f t="shared" si="76"/>
        <v>0</v>
      </c>
      <c r="K773" s="22">
        <f t="shared" si="77"/>
        <v>0</v>
      </c>
    </row>
    <row r="774" spans="2:11" ht="60" x14ac:dyDescent="0.25">
      <c r="B774" s="49">
        <v>8011013</v>
      </c>
      <c r="C774" s="13" t="s">
        <v>215</v>
      </c>
      <c r="D774" s="13" t="s">
        <v>797</v>
      </c>
      <c r="E774" s="36" t="s">
        <v>3081</v>
      </c>
      <c r="F774" s="30" t="s">
        <v>814</v>
      </c>
      <c r="G774" s="34" t="s">
        <v>1</v>
      </c>
      <c r="H774" s="46">
        <v>85</v>
      </c>
      <c r="I774" s="22"/>
      <c r="J774" s="22">
        <f t="shared" si="76"/>
        <v>0</v>
      </c>
      <c r="K774" s="22">
        <f t="shared" si="77"/>
        <v>0</v>
      </c>
    </row>
    <row r="775" spans="2:11" ht="60" x14ac:dyDescent="0.25">
      <c r="B775" s="49">
        <v>8011014</v>
      </c>
      <c r="C775" s="13" t="s">
        <v>215</v>
      </c>
      <c r="D775" s="13" t="s">
        <v>797</v>
      </c>
      <c r="E775" s="36" t="s">
        <v>3082</v>
      </c>
      <c r="F775" s="30" t="s">
        <v>815</v>
      </c>
      <c r="G775" s="34" t="s">
        <v>1</v>
      </c>
      <c r="H775" s="46">
        <v>10</v>
      </c>
      <c r="I775" s="22"/>
      <c r="J775" s="22">
        <f t="shared" si="76"/>
        <v>0</v>
      </c>
      <c r="K775" s="22">
        <f t="shared" si="77"/>
        <v>0</v>
      </c>
    </row>
    <row r="776" spans="2:11" ht="75" x14ac:dyDescent="0.25">
      <c r="B776" s="49">
        <v>8011015</v>
      </c>
      <c r="C776" s="13" t="s">
        <v>215</v>
      </c>
      <c r="D776" s="13" t="s">
        <v>797</v>
      </c>
      <c r="E776" s="36" t="s">
        <v>3083</v>
      </c>
      <c r="F776" s="30" t="s">
        <v>816</v>
      </c>
      <c r="G776" s="34" t="s">
        <v>1</v>
      </c>
      <c r="H776" s="46">
        <v>7</v>
      </c>
      <c r="I776" s="22"/>
      <c r="J776" s="22">
        <f t="shared" si="76"/>
        <v>0</v>
      </c>
      <c r="K776" s="22">
        <f t="shared" si="77"/>
        <v>0</v>
      </c>
    </row>
    <row r="777" spans="2:11" ht="45" x14ac:dyDescent="0.25">
      <c r="B777" s="49">
        <v>8011016</v>
      </c>
      <c r="C777" s="13" t="s">
        <v>215</v>
      </c>
      <c r="D777" s="13" t="s">
        <v>797</v>
      </c>
      <c r="E777" s="36" t="s">
        <v>3084</v>
      </c>
      <c r="F777" s="30" t="s">
        <v>817</v>
      </c>
      <c r="G777" s="34" t="s">
        <v>1</v>
      </c>
      <c r="H777" s="46">
        <v>5</v>
      </c>
      <c r="I777" s="22"/>
      <c r="J777" s="22">
        <f t="shared" si="76"/>
        <v>0</v>
      </c>
      <c r="K777" s="22">
        <f t="shared" si="77"/>
        <v>0</v>
      </c>
    </row>
    <row r="778" spans="2:11" ht="60" x14ac:dyDescent="0.25">
      <c r="B778" s="49">
        <v>8011017</v>
      </c>
      <c r="C778" s="13" t="s">
        <v>215</v>
      </c>
      <c r="D778" s="13" t="s">
        <v>797</v>
      </c>
      <c r="E778" s="36" t="s">
        <v>3085</v>
      </c>
      <c r="F778" s="30" t="s">
        <v>818</v>
      </c>
      <c r="G778" s="34" t="s">
        <v>1</v>
      </c>
      <c r="H778" s="46">
        <v>32</v>
      </c>
      <c r="I778" s="22"/>
      <c r="J778" s="22">
        <f t="shared" si="76"/>
        <v>0</v>
      </c>
      <c r="K778" s="22">
        <f t="shared" si="77"/>
        <v>0</v>
      </c>
    </row>
    <row r="779" spans="2:11" ht="60" x14ac:dyDescent="0.25">
      <c r="B779" s="49">
        <v>8011018</v>
      </c>
      <c r="C779" s="13" t="s">
        <v>215</v>
      </c>
      <c r="D779" s="13" t="s">
        <v>797</v>
      </c>
      <c r="E779" s="36" t="s">
        <v>3086</v>
      </c>
      <c r="F779" s="30" t="s">
        <v>819</v>
      </c>
      <c r="G779" s="34" t="s">
        <v>1</v>
      </c>
      <c r="H779" s="46">
        <v>78</v>
      </c>
      <c r="I779" s="22"/>
      <c r="J779" s="22">
        <f t="shared" si="76"/>
        <v>0</v>
      </c>
      <c r="K779" s="22">
        <f t="shared" si="77"/>
        <v>0</v>
      </c>
    </row>
    <row r="780" spans="2:11" ht="45" x14ac:dyDescent="0.25">
      <c r="B780" s="49">
        <v>8011019</v>
      </c>
      <c r="C780" s="13" t="s">
        <v>215</v>
      </c>
      <c r="D780" s="13" t="s">
        <v>797</v>
      </c>
      <c r="E780" s="36" t="s">
        <v>3087</v>
      </c>
      <c r="F780" s="30" t="s">
        <v>820</v>
      </c>
      <c r="G780" s="34" t="s">
        <v>1</v>
      </c>
      <c r="H780" s="46">
        <v>6</v>
      </c>
      <c r="I780" s="22"/>
      <c r="J780" s="22">
        <f t="shared" si="76"/>
        <v>0</v>
      </c>
      <c r="K780" s="22">
        <f t="shared" si="77"/>
        <v>0</v>
      </c>
    </row>
    <row r="781" spans="2:11" ht="60" x14ac:dyDescent="0.25">
      <c r="B781" s="49">
        <v>8011020</v>
      </c>
      <c r="C781" s="13" t="s">
        <v>215</v>
      </c>
      <c r="D781" s="13" t="s">
        <v>797</v>
      </c>
      <c r="E781" s="36" t="s">
        <v>3088</v>
      </c>
      <c r="F781" s="30" t="s">
        <v>821</v>
      </c>
      <c r="G781" s="34" t="s">
        <v>1</v>
      </c>
      <c r="H781" s="46">
        <v>21</v>
      </c>
      <c r="I781" s="22"/>
      <c r="J781" s="22">
        <f t="shared" si="76"/>
        <v>0</v>
      </c>
      <c r="K781" s="22">
        <f t="shared" si="77"/>
        <v>0</v>
      </c>
    </row>
    <row r="782" spans="2:11" ht="60" x14ac:dyDescent="0.25">
      <c r="B782" s="49">
        <v>8011021</v>
      </c>
      <c r="C782" s="13" t="s">
        <v>215</v>
      </c>
      <c r="D782" s="13" t="s">
        <v>797</v>
      </c>
      <c r="E782" s="36" t="s">
        <v>3089</v>
      </c>
      <c r="F782" s="30" t="s">
        <v>822</v>
      </c>
      <c r="G782" s="34" t="s">
        <v>1</v>
      </c>
      <c r="H782" s="46">
        <v>112.8</v>
      </c>
      <c r="I782" s="22"/>
      <c r="J782" s="22">
        <f t="shared" si="76"/>
        <v>0</v>
      </c>
      <c r="K782" s="22">
        <f t="shared" si="77"/>
        <v>0</v>
      </c>
    </row>
    <row r="783" spans="2:11" ht="60" x14ac:dyDescent="0.25">
      <c r="B783" s="49">
        <v>8011022</v>
      </c>
      <c r="C783" s="13" t="s">
        <v>215</v>
      </c>
      <c r="D783" s="13" t="s">
        <v>797</v>
      </c>
      <c r="E783" s="36" t="s">
        <v>3090</v>
      </c>
      <c r="F783" s="30" t="s">
        <v>823</v>
      </c>
      <c r="G783" s="34" t="s">
        <v>1</v>
      </c>
      <c r="H783" s="46">
        <v>39.6</v>
      </c>
      <c r="I783" s="22"/>
      <c r="J783" s="22">
        <f t="shared" si="76"/>
        <v>0</v>
      </c>
      <c r="K783" s="22">
        <f t="shared" si="77"/>
        <v>0</v>
      </c>
    </row>
    <row r="784" spans="2:11" ht="60" x14ac:dyDescent="0.25">
      <c r="B784" s="49">
        <v>8011023</v>
      </c>
      <c r="C784" s="13" t="s">
        <v>215</v>
      </c>
      <c r="D784" s="13" t="s">
        <v>797</v>
      </c>
      <c r="E784" s="36" t="s">
        <v>3091</v>
      </c>
      <c r="F784" s="30" t="s">
        <v>824</v>
      </c>
      <c r="G784" s="34" t="s">
        <v>1</v>
      </c>
      <c r="H784" s="46">
        <v>8</v>
      </c>
      <c r="I784" s="22"/>
      <c r="J784" s="22">
        <f t="shared" si="76"/>
        <v>0</v>
      </c>
      <c r="K784" s="22">
        <f t="shared" si="77"/>
        <v>0</v>
      </c>
    </row>
    <row r="785" spans="2:14" ht="45" x14ac:dyDescent="0.25">
      <c r="B785" s="49">
        <v>8011024</v>
      </c>
      <c r="C785" s="13" t="s">
        <v>215</v>
      </c>
      <c r="D785" s="13" t="s">
        <v>797</v>
      </c>
      <c r="E785" s="36" t="s">
        <v>3092</v>
      </c>
      <c r="F785" s="30" t="s">
        <v>825</v>
      </c>
      <c r="G785" s="34" t="s">
        <v>1</v>
      </c>
      <c r="H785" s="46">
        <v>32</v>
      </c>
      <c r="I785" s="22"/>
      <c r="J785" s="22">
        <f t="shared" si="76"/>
        <v>0</v>
      </c>
      <c r="K785" s="22">
        <f t="shared" si="77"/>
        <v>0</v>
      </c>
    </row>
    <row r="786" spans="2:14" ht="60" x14ac:dyDescent="0.25">
      <c r="B786" s="49">
        <v>8011025</v>
      </c>
      <c r="C786" s="13" t="s">
        <v>215</v>
      </c>
      <c r="D786" s="13" t="s">
        <v>797</v>
      </c>
      <c r="E786" s="36" t="s">
        <v>3093</v>
      </c>
      <c r="F786" s="30" t="s">
        <v>826</v>
      </c>
      <c r="G786" s="34" t="s">
        <v>1</v>
      </c>
      <c r="H786" s="46">
        <v>6</v>
      </c>
      <c r="I786" s="22"/>
      <c r="J786" s="22">
        <f t="shared" si="76"/>
        <v>0</v>
      </c>
      <c r="K786" s="22">
        <f t="shared" si="77"/>
        <v>0</v>
      </c>
    </row>
    <row r="787" spans="2:14" ht="60" x14ac:dyDescent="0.25">
      <c r="B787" s="49">
        <v>8011026</v>
      </c>
      <c r="C787" s="13" t="s">
        <v>215</v>
      </c>
      <c r="D787" s="13" t="s">
        <v>797</v>
      </c>
      <c r="E787" s="36" t="s">
        <v>3094</v>
      </c>
      <c r="F787" s="30" t="s">
        <v>827</v>
      </c>
      <c r="G787" s="34" t="s">
        <v>1</v>
      </c>
      <c r="H787" s="46">
        <v>80</v>
      </c>
      <c r="I787" s="22"/>
      <c r="J787" s="22">
        <f t="shared" si="76"/>
        <v>0</v>
      </c>
      <c r="K787" s="22">
        <f t="shared" si="77"/>
        <v>0</v>
      </c>
    </row>
    <row r="788" spans="2:14" ht="75" x14ac:dyDescent="0.25">
      <c r="B788" s="49">
        <v>8011027</v>
      </c>
      <c r="C788" s="13" t="s">
        <v>215</v>
      </c>
      <c r="D788" s="13" t="s">
        <v>797</v>
      </c>
      <c r="E788" s="36" t="s">
        <v>3095</v>
      </c>
      <c r="F788" s="30" t="s">
        <v>828</v>
      </c>
      <c r="G788" s="34" t="s">
        <v>1</v>
      </c>
      <c r="H788" s="46">
        <v>6</v>
      </c>
      <c r="I788" s="22"/>
      <c r="J788" s="22">
        <f t="shared" si="76"/>
        <v>0</v>
      </c>
      <c r="K788" s="22">
        <f t="shared" si="77"/>
        <v>0</v>
      </c>
    </row>
    <row r="789" spans="2:14" ht="60" x14ac:dyDescent="0.25">
      <c r="B789" s="49">
        <v>8011028</v>
      </c>
      <c r="C789" s="13" t="s">
        <v>215</v>
      </c>
      <c r="D789" s="13" t="s">
        <v>797</v>
      </c>
      <c r="E789" s="36" t="s">
        <v>3096</v>
      </c>
      <c r="F789" s="30" t="s">
        <v>829</v>
      </c>
      <c r="G789" s="34" t="s">
        <v>1</v>
      </c>
      <c r="H789" s="46">
        <v>1</v>
      </c>
      <c r="I789" s="22"/>
      <c r="J789" s="22">
        <f t="shared" si="76"/>
        <v>0</v>
      </c>
      <c r="K789" s="22">
        <f t="shared" si="77"/>
        <v>0</v>
      </c>
    </row>
    <row r="790" spans="2:14" ht="60" x14ac:dyDescent="0.25">
      <c r="B790" s="49">
        <v>8011029</v>
      </c>
      <c r="C790" s="13" t="s">
        <v>215</v>
      </c>
      <c r="D790" s="13" t="s">
        <v>797</v>
      </c>
      <c r="E790" s="36" t="s">
        <v>3097</v>
      </c>
      <c r="F790" s="30" t="s">
        <v>830</v>
      </c>
      <c r="G790" s="34" t="s">
        <v>1</v>
      </c>
      <c r="H790" s="46">
        <v>2</v>
      </c>
      <c r="I790" s="22"/>
      <c r="J790" s="22">
        <f t="shared" si="76"/>
        <v>0</v>
      </c>
      <c r="K790" s="22">
        <f t="shared" si="77"/>
        <v>0</v>
      </c>
    </row>
    <row r="791" spans="2:14" ht="60" x14ac:dyDescent="0.25">
      <c r="B791" s="49">
        <v>8011030</v>
      </c>
      <c r="C791" s="13" t="s">
        <v>215</v>
      </c>
      <c r="D791" s="13" t="s">
        <v>797</v>
      </c>
      <c r="E791" s="36" t="s">
        <v>3098</v>
      </c>
      <c r="F791" s="30" t="s">
        <v>831</v>
      </c>
      <c r="G791" s="34" t="s">
        <v>1</v>
      </c>
      <c r="H791" s="46">
        <v>5</v>
      </c>
      <c r="I791" s="22"/>
      <c r="J791" s="22">
        <f t="shared" si="76"/>
        <v>0</v>
      </c>
      <c r="K791" s="22">
        <f t="shared" si="77"/>
        <v>0</v>
      </c>
    </row>
    <row r="792" spans="2:14" ht="60" x14ac:dyDescent="0.25">
      <c r="B792" s="49">
        <v>8011031</v>
      </c>
      <c r="C792" s="13" t="s">
        <v>215</v>
      </c>
      <c r="D792" s="13" t="s">
        <v>797</v>
      </c>
      <c r="E792" s="36" t="s">
        <v>3099</v>
      </c>
      <c r="F792" s="30" t="s">
        <v>832</v>
      </c>
      <c r="G792" s="34" t="s">
        <v>1</v>
      </c>
      <c r="H792" s="46">
        <v>1</v>
      </c>
      <c r="I792" s="22"/>
      <c r="J792" s="22">
        <f t="shared" si="76"/>
        <v>0</v>
      </c>
      <c r="K792" s="22">
        <f t="shared" si="77"/>
        <v>0</v>
      </c>
    </row>
    <row r="793" spans="2:14" ht="60" x14ac:dyDescent="0.25">
      <c r="B793" s="49">
        <v>8011032</v>
      </c>
      <c r="C793" s="13" t="s">
        <v>215</v>
      </c>
      <c r="D793" s="13" t="s">
        <v>797</v>
      </c>
      <c r="E793" s="36" t="s">
        <v>3100</v>
      </c>
      <c r="F793" s="30" t="s">
        <v>833</v>
      </c>
      <c r="G793" s="34" t="s">
        <v>1</v>
      </c>
      <c r="H793" s="46">
        <v>39</v>
      </c>
      <c r="I793" s="22"/>
      <c r="J793" s="22">
        <f t="shared" si="76"/>
        <v>0</v>
      </c>
      <c r="K793" s="22">
        <f t="shared" si="77"/>
        <v>0</v>
      </c>
    </row>
    <row r="794" spans="2:14" ht="47.25" x14ac:dyDescent="0.25">
      <c r="B794" s="16">
        <v>9</v>
      </c>
      <c r="C794" s="18"/>
      <c r="D794" s="18"/>
      <c r="E794" s="39"/>
      <c r="F794" s="17" t="s">
        <v>391</v>
      </c>
      <c r="G794" s="18"/>
      <c r="H794" s="44"/>
      <c r="I794" s="25"/>
      <c r="J794" s="25">
        <f>SUM(J795:J871)/2</f>
        <v>0</v>
      </c>
      <c r="K794" s="25">
        <f>J794*$Q$1</f>
        <v>0</v>
      </c>
      <c r="M794" s="5"/>
      <c r="N794" s="43"/>
    </row>
    <row r="795" spans="2:14" ht="63" x14ac:dyDescent="0.25">
      <c r="B795" s="33">
        <v>9001</v>
      </c>
      <c r="C795" s="15"/>
      <c r="D795" s="15"/>
      <c r="E795" s="36"/>
      <c r="F795" s="14" t="s">
        <v>1023</v>
      </c>
      <c r="G795" s="15"/>
      <c r="H795" s="45"/>
      <c r="I795" s="23"/>
      <c r="J795" s="23">
        <f>SUM(J796:J831)</f>
        <v>0</v>
      </c>
      <c r="K795" s="23">
        <f>SUM(K796:K831)</f>
        <v>0</v>
      </c>
      <c r="M795" s="5"/>
      <c r="N795" s="43"/>
    </row>
    <row r="796" spans="2:14" ht="60" x14ac:dyDescent="0.25">
      <c r="B796" s="49">
        <v>9001001</v>
      </c>
      <c r="C796" s="13" t="s">
        <v>215</v>
      </c>
      <c r="D796" s="13" t="s">
        <v>799</v>
      </c>
      <c r="E796" s="36">
        <v>39599</v>
      </c>
      <c r="F796" s="30" t="s">
        <v>937</v>
      </c>
      <c r="G796" s="34" t="s">
        <v>2</v>
      </c>
      <c r="H796" s="46">
        <v>9240</v>
      </c>
      <c r="I796" s="22"/>
      <c r="J796" s="22">
        <f t="shared" ref="J796:J831" si="78">(I796*H796)</f>
        <v>0</v>
      </c>
      <c r="K796" s="22">
        <f t="shared" ref="K796:K831" si="79">(J796*$Q$1)</f>
        <v>0</v>
      </c>
    </row>
    <row r="797" spans="2:14" ht="60" x14ac:dyDescent="0.25">
      <c r="B797" s="49">
        <v>9001002</v>
      </c>
      <c r="C797" s="13" t="s">
        <v>215</v>
      </c>
      <c r="D797" s="13" t="s">
        <v>799</v>
      </c>
      <c r="E797" s="36">
        <v>39601</v>
      </c>
      <c r="F797" s="30" t="s">
        <v>938</v>
      </c>
      <c r="G797" s="34" t="s">
        <v>1</v>
      </c>
      <c r="H797" s="46">
        <v>120</v>
      </c>
      <c r="I797" s="22"/>
      <c r="J797" s="22">
        <f t="shared" si="78"/>
        <v>0</v>
      </c>
      <c r="K797" s="22">
        <f t="shared" si="79"/>
        <v>0</v>
      </c>
    </row>
    <row r="798" spans="2:14" ht="60" x14ac:dyDescent="0.25">
      <c r="B798" s="49">
        <v>9001003</v>
      </c>
      <c r="C798" s="13" t="s">
        <v>214</v>
      </c>
      <c r="D798" s="13" t="s">
        <v>1099</v>
      </c>
      <c r="E798" s="36" t="s">
        <v>3101</v>
      </c>
      <c r="F798" s="30" t="s">
        <v>940</v>
      </c>
      <c r="G798" s="34" t="s">
        <v>1</v>
      </c>
      <c r="H798" s="46">
        <v>7</v>
      </c>
      <c r="I798" s="22"/>
      <c r="J798" s="22">
        <f t="shared" si="78"/>
        <v>0</v>
      </c>
      <c r="K798" s="22">
        <f t="shared" si="79"/>
        <v>0</v>
      </c>
    </row>
    <row r="799" spans="2:14" ht="75" x14ac:dyDescent="0.25">
      <c r="B799" s="49">
        <v>9001004</v>
      </c>
      <c r="C799" s="13" t="s">
        <v>215</v>
      </c>
      <c r="D799" s="13" t="s">
        <v>799</v>
      </c>
      <c r="E799" s="36">
        <v>39606</v>
      </c>
      <c r="F799" s="30" t="s">
        <v>941</v>
      </c>
      <c r="G799" s="34" t="s">
        <v>1</v>
      </c>
      <c r="H799" s="46">
        <v>18</v>
      </c>
      <c r="I799" s="22"/>
      <c r="J799" s="22">
        <f t="shared" si="78"/>
        <v>0</v>
      </c>
      <c r="K799" s="22">
        <f t="shared" si="79"/>
        <v>0</v>
      </c>
    </row>
    <row r="800" spans="2:14" ht="60" x14ac:dyDescent="0.25">
      <c r="B800" s="49">
        <v>9001005</v>
      </c>
      <c r="C800" s="13" t="s">
        <v>215</v>
      </c>
      <c r="D800" s="13" t="s">
        <v>799</v>
      </c>
      <c r="E800" s="36">
        <v>39607</v>
      </c>
      <c r="F800" s="30" t="s">
        <v>942</v>
      </c>
      <c r="G800" s="34" t="s">
        <v>1</v>
      </c>
      <c r="H800" s="46">
        <v>80</v>
      </c>
      <c r="I800" s="22"/>
      <c r="J800" s="22">
        <f t="shared" si="78"/>
        <v>0</v>
      </c>
      <c r="K800" s="22">
        <f t="shared" si="79"/>
        <v>0</v>
      </c>
    </row>
    <row r="801" spans="2:11" ht="60" x14ac:dyDescent="0.25">
      <c r="B801" s="49">
        <v>9001006</v>
      </c>
      <c r="C801" s="13" t="s">
        <v>215</v>
      </c>
      <c r="D801" s="13" t="s">
        <v>799</v>
      </c>
      <c r="E801" s="36">
        <v>39607</v>
      </c>
      <c r="F801" s="30" t="s">
        <v>943</v>
      </c>
      <c r="G801" s="34" t="s">
        <v>1</v>
      </c>
      <c r="H801" s="46">
        <v>32</v>
      </c>
      <c r="I801" s="22"/>
      <c r="J801" s="22">
        <f t="shared" si="78"/>
        <v>0</v>
      </c>
      <c r="K801" s="22">
        <f t="shared" si="79"/>
        <v>0</v>
      </c>
    </row>
    <row r="802" spans="2:11" ht="60" x14ac:dyDescent="0.25">
      <c r="B802" s="49">
        <v>9001007</v>
      </c>
      <c r="C802" s="13" t="s">
        <v>215</v>
      </c>
      <c r="D802" s="13" t="s">
        <v>799</v>
      </c>
      <c r="E802" s="36">
        <v>39607</v>
      </c>
      <c r="F802" s="30" t="s">
        <v>944</v>
      </c>
      <c r="G802" s="34" t="s">
        <v>1</v>
      </c>
      <c r="H802" s="46">
        <v>64</v>
      </c>
      <c r="I802" s="22"/>
      <c r="J802" s="22">
        <f t="shared" si="78"/>
        <v>0</v>
      </c>
      <c r="K802" s="22">
        <f t="shared" si="79"/>
        <v>0</v>
      </c>
    </row>
    <row r="803" spans="2:11" ht="75" x14ac:dyDescent="0.25">
      <c r="B803" s="49">
        <v>9001008</v>
      </c>
      <c r="C803" s="13" t="s">
        <v>214</v>
      </c>
      <c r="D803" s="13" t="s">
        <v>1099</v>
      </c>
      <c r="E803" s="36" t="s">
        <v>3102</v>
      </c>
      <c r="F803" s="30" t="s">
        <v>945</v>
      </c>
      <c r="G803" s="34" t="s">
        <v>2</v>
      </c>
      <c r="H803" s="46">
        <v>80</v>
      </c>
      <c r="I803" s="22"/>
      <c r="J803" s="22">
        <f t="shared" si="78"/>
        <v>0</v>
      </c>
      <c r="K803" s="22">
        <f t="shared" si="79"/>
        <v>0</v>
      </c>
    </row>
    <row r="804" spans="2:11" ht="60" x14ac:dyDescent="0.25">
      <c r="B804" s="49">
        <v>9001009</v>
      </c>
      <c r="C804" s="13" t="s">
        <v>215</v>
      </c>
      <c r="D804" s="13" t="s">
        <v>799</v>
      </c>
      <c r="E804" s="36">
        <v>39607</v>
      </c>
      <c r="F804" s="30" t="s">
        <v>946</v>
      </c>
      <c r="G804" s="34" t="s">
        <v>1</v>
      </c>
      <c r="H804" s="46">
        <v>12</v>
      </c>
      <c r="I804" s="22"/>
      <c r="J804" s="22">
        <f t="shared" si="78"/>
        <v>0</v>
      </c>
      <c r="K804" s="22">
        <f t="shared" si="79"/>
        <v>0</v>
      </c>
    </row>
    <row r="805" spans="2:11" ht="45" x14ac:dyDescent="0.25">
      <c r="B805" s="49">
        <v>9001010</v>
      </c>
      <c r="C805" s="13" t="s">
        <v>215</v>
      </c>
      <c r="D805" s="13" t="s">
        <v>797</v>
      </c>
      <c r="E805" s="36" t="s">
        <v>3103</v>
      </c>
      <c r="F805" s="30" t="s">
        <v>948</v>
      </c>
      <c r="G805" s="34" t="s">
        <v>1</v>
      </c>
      <c r="H805" s="46">
        <v>168</v>
      </c>
      <c r="I805" s="22"/>
      <c r="J805" s="22">
        <f t="shared" si="78"/>
        <v>0</v>
      </c>
      <c r="K805" s="22">
        <f t="shared" si="79"/>
        <v>0</v>
      </c>
    </row>
    <row r="806" spans="2:11" ht="60" x14ac:dyDescent="0.25">
      <c r="B806" s="49">
        <v>9001011</v>
      </c>
      <c r="C806" s="13" t="s">
        <v>214</v>
      </c>
      <c r="D806" s="13" t="s">
        <v>797</v>
      </c>
      <c r="E806" s="36" t="s">
        <v>3104</v>
      </c>
      <c r="F806" s="30" t="s">
        <v>949</v>
      </c>
      <c r="G806" s="34" t="s">
        <v>1</v>
      </c>
      <c r="H806" s="46">
        <v>1052</v>
      </c>
      <c r="I806" s="22"/>
      <c r="J806" s="22">
        <f t="shared" si="78"/>
        <v>0</v>
      </c>
      <c r="K806" s="22">
        <f t="shared" si="79"/>
        <v>0</v>
      </c>
    </row>
    <row r="807" spans="2:11" ht="45" x14ac:dyDescent="0.25">
      <c r="B807" s="49">
        <v>9001012</v>
      </c>
      <c r="C807" s="13" t="s">
        <v>215</v>
      </c>
      <c r="D807" s="13" t="s">
        <v>797</v>
      </c>
      <c r="E807" s="36" t="s">
        <v>3105</v>
      </c>
      <c r="F807" s="30" t="s">
        <v>952</v>
      </c>
      <c r="G807" s="34" t="s">
        <v>1</v>
      </c>
      <c r="H807" s="46">
        <v>1</v>
      </c>
      <c r="I807" s="22"/>
      <c r="J807" s="22">
        <f t="shared" si="78"/>
        <v>0</v>
      </c>
      <c r="K807" s="22">
        <f t="shared" si="79"/>
        <v>0</v>
      </c>
    </row>
    <row r="808" spans="2:11" ht="60" x14ac:dyDescent="0.25">
      <c r="B808" s="49">
        <v>9001013</v>
      </c>
      <c r="C808" s="13" t="s">
        <v>214</v>
      </c>
      <c r="D808" s="13" t="s">
        <v>797</v>
      </c>
      <c r="E808" s="36" t="s">
        <v>3106</v>
      </c>
      <c r="F808" s="30" t="s">
        <v>1024</v>
      </c>
      <c r="G808" s="34" t="s">
        <v>1</v>
      </c>
      <c r="H808" s="46">
        <v>240</v>
      </c>
      <c r="I808" s="22"/>
      <c r="J808" s="22">
        <f t="shared" si="78"/>
        <v>0</v>
      </c>
      <c r="K808" s="22">
        <f t="shared" si="79"/>
        <v>0</v>
      </c>
    </row>
    <row r="809" spans="2:11" ht="60" x14ac:dyDescent="0.25">
      <c r="B809" s="49">
        <v>9001014</v>
      </c>
      <c r="C809" s="13" t="s">
        <v>214</v>
      </c>
      <c r="D809" s="13" t="s">
        <v>797</v>
      </c>
      <c r="E809" s="36" t="s">
        <v>3107</v>
      </c>
      <c r="F809" s="30" t="s">
        <v>954</v>
      </c>
      <c r="G809" s="34" t="s">
        <v>1</v>
      </c>
      <c r="H809" s="46">
        <v>1</v>
      </c>
      <c r="I809" s="22"/>
      <c r="J809" s="22">
        <f t="shared" si="78"/>
        <v>0</v>
      </c>
      <c r="K809" s="22">
        <f t="shared" si="79"/>
        <v>0</v>
      </c>
    </row>
    <row r="810" spans="2:11" ht="75" x14ac:dyDescent="0.25">
      <c r="B810" s="49">
        <v>9001015</v>
      </c>
      <c r="C810" s="13" t="s">
        <v>215</v>
      </c>
      <c r="D810" s="13" t="s">
        <v>797</v>
      </c>
      <c r="E810" s="36" t="s">
        <v>3108</v>
      </c>
      <c r="F810" s="30" t="s">
        <v>958</v>
      </c>
      <c r="G810" s="34" t="s">
        <v>1</v>
      </c>
      <c r="H810" s="46">
        <v>2</v>
      </c>
      <c r="I810" s="22"/>
      <c r="J810" s="22">
        <f t="shared" si="78"/>
        <v>0</v>
      </c>
      <c r="K810" s="22">
        <f t="shared" si="79"/>
        <v>0</v>
      </c>
    </row>
    <row r="811" spans="2:11" ht="60" x14ac:dyDescent="0.25">
      <c r="B811" s="49">
        <v>9001016</v>
      </c>
      <c r="C811" s="13" t="s">
        <v>215</v>
      </c>
      <c r="D811" s="13" t="s">
        <v>797</v>
      </c>
      <c r="E811" s="36" t="s">
        <v>3109</v>
      </c>
      <c r="F811" s="30" t="s">
        <v>959</v>
      </c>
      <c r="G811" s="34" t="s">
        <v>1</v>
      </c>
      <c r="H811" s="46">
        <v>18</v>
      </c>
      <c r="I811" s="22"/>
      <c r="J811" s="22">
        <f t="shared" si="78"/>
        <v>0</v>
      </c>
      <c r="K811" s="22">
        <f t="shared" si="79"/>
        <v>0</v>
      </c>
    </row>
    <row r="812" spans="2:11" ht="45" x14ac:dyDescent="0.25">
      <c r="B812" s="49">
        <v>9001017</v>
      </c>
      <c r="C812" s="13" t="s">
        <v>215</v>
      </c>
      <c r="D812" s="13" t="s">
        <v>797</v>
      </c>
      <c r="E812" s="36" t="s">
        <v>3110</v>
      </c>
      <c r="F812" s="30" t="s">
        <v>960</v>
      </c>
      <c r="G812" s="34" t="s">
        <v>1</v>
      </c>
      <c r="H812" s="46">
        <v>36</v>
      </c>
      <c r="I812" s="22"/>
      <c r="J812" s="22">
        <f t="shared" si="78"/>
        <v>0</v>
      </c>
      <c r="K812" s="22">
        <f t="shared" si="79"/>
        <v>0</v>
      </c>
    </row>
    <row r="813" spans="2:11" ht="45" x14ac:dyDescent="0.25">
      <c r="B813" s="49">
        <v>9001018</v>
      </c>
      <c r="C813" s="13" t="s">
        <v>215</v>
      </c>
      <c r="D813" s="13" t="s">
        <v>797</v>
      </c>
      <c r="E813" s="36" t="s">
        <v>3111</v>
      </c>
      <c r="F813" s="30" t="s">
        <v>961</v>
      </c>
      <c r="G813" s="34" t="s">
        <v>1</v>
      </c>
      <c r="H813" s="46">
        <v>36</v>
      </c>
      <c r="I813" s="22"/>
      <c r="J813" s="22">
        <f t="shared" si="78"/>
        <v>0</v>
      </c>
      <c r="K813" s="22">
        <f t="shared" si="79"/>
        <v>0</v>
      </c>
    </row>
    <row r="814" spans="2:11" ht="45" x14ac:dyDescent="0.25">
      <c r="B814" s="49">
        <v>9001019</v>
      </c>
      <c r="C814" s="13" t="s">
        <v>215</v>
      </c>
      <c r="D814" s="13" t="s">
        <v>797</v>
      </c>
      <c r="E814" s="36" t="s">
        <v>3112</v>
      </c>
      <c r="F814" s="30" t="s">
        <v>962</v>
      </c>
      <c r="G814" s="34" t="s">
        <v>1</v>
      </c>
      <c r="H814" s="46">
        <v>80</v>
      </c>
      <c r="I814" s="22"/>
      <c r="J814" s="22">
        <f t="shared" si="78"/>
        <v>0</v>
      </c>
      <c r="K814" s="22">
        <f t="shared" si="79"/>
        <v>0</v>
      </c>
    </row>
    <row r="815" spans="2:11" ht="90" x14ac:dyDescent="0.25">
      <c r="B815" s="49">
        <v>9001020</v>
      </c>
      <c r="C815" s="13" t="s">
        <v>215</v>
      </c>
      <c r="D815" s="13" t="s">
        <v>797</v>
      </c>
      <c r="E815" s="36" t="s">
        <v>3113</v>
      </c>
      <c r="F815" s="30" t="s">
        <v>1025</v>
      </c>
      <c r="G815" s="34" t="s">
        <v>1</v>
      </c>
      <c r="H815" s="46">
        <v>1</v>
      </c>
      <c r="I815" s="22"/>
      <c r="J815" s="22">
        <f t="shared" si="78"/>
        <v>0</v>
      </c>
      <c r="K815" s="22">
        <f t="shared" si="79"/>
        <v>0</v>
      </c>
    </row>
    <row r="816" spans="2:11" ht="45" x14ac:dyDescent="0.25">
      <c r="B816" s="49">
        <v>9001021</v>
      </c>
      <c r="C816" s="13" t="s">
        <v>215</v>
      </c>
      <c r="D816" s="13" t="s">
        <v>797</v>
      </c>
      <c r="E816" s="36" t="s">
        <v>3114</v>
      </c>
      <c r="F816" s="30" t="s">
        <v>964</v>
      </c>
      <c r="G816" s="34" t="s">
        <v>1</v>
      </c>
      <c r="H816" s="46">
        <v>10</v>
      </c>
      <c r="I816" s="22"/>
      <c r="J816" s="22">
        <f t="shared" si="78"/>
        <v>0</v>
      </c>
      <c r="K816" s="22">
        <f t="shared" si="79"/>
        <v>0</v>
      </c>
    </row>
    <row r="817" spans="2:14" ht="45" x14ac:dyDescent="0.25">
      <c r="B817" s="49">
        <v>9001022</v>
      </c>
      <c r="C817" s="13" t="s">
        <v>215</v>
      </c>
      <c r="D817" s="13" t="s">
        <v>797</v>
      </c>
      <c r="E817" s="36" t="s">
        <v>3115</v>
      </c>
      <c r="F817" s="30" t="s">
        <v>965</v>
      </c>
      <c r="G817" s="34" t="s">
        <v>1</v>
      </c>
      <c r="H817" s="46">
        <v>12</v>
      </c>
      <c r="I817" s="22"/>
      <c r="J817" s="22">
        <f t="shared" si="78"/>
        <v>0</v>
      </c>
      <c r="K817" s="22">
        <f t="shared" si="79"/>
        <v>0</v>
      </c>
    </row>
    <row r="818" spans="2:14" ht="45" x14ac:dyDescent="0.25">
      <c r="B818" s="49">
        <v>9001023</v>
      </c>
      <c r="C818" s="13" t="s">
        <v>214</v>
      </c>
      <c r="D818" s="13" t="s">
        <v>797</v>
      </c>
      <c r="E818" s="36" t="s">
        <v>3116</v>
      </c>
      <c r="F818" s="30" t="s">
        <v>966</v>
      </c>
      <c r="G818" s="34" t="s">
        <v>1</v>
      </c>
      <c r="H818" s="46">
        <v>2</v>
      </c>
      <c r="I818" s="22"/>
      <c r="J818" s="22">
        <f t="shared" si="78"/>
        <v>0</v>
      </c>
      <c r="K818" s="22">
        <f t="shared" si="79"/>
        <v>0</v>
      </c>
    </row>
    <row r="819" spans="2:14" ht="60" x14ac:dyDescent="0.25">
      <c r="B819" s="49">
        <v>9001024</v>
      </c>
      <c r="C819" s="13" t="s">
        <v>215</v>
      </c>
      <c r="D819" s="13" t="s">
        <v>797</v>
      </c>
      <c r="E819" s="36" t="s">
        <v>3117</v>
      </c>
      <c r="F819" s="30" t="s">
        <v>967</v>
      </c>
      <c r="G819" s="34" t="s">
        <v>1</v>
      </c>
      <c r="H819" s="46">
        <v>1</v>
      </c>
      <c r="I819" s="22"/>
      <c r="J819" s="22">
        <f t="shared" si="78"/>
        <v>0</v>
      </c>
      <c r="K819" s="22">
        <f t="shared" si="79"/>
        <v>0</v>
      </c>
    </row>
    <row r="820" spans="2:14" ht="60" x14ac:dyDescent="0.25">
      <c r="B820" s="49">
        <v>9001025</v>
      </c>
      <c r="C820" s="13" t="s">
        <v>215</v>
      </c>
      <c r="D820" s="13" t="s">
        <v>797</v>
      </c>
      <c r="E820" s="36" t="s">
        <v>3118</v>
      </c>
      <c r="F820" s="30" t="s">
        <v>970</v>
      </c>
      <c r="G820" s="34" t="s">
        <v>1</v>
      </c>
      <c r="H820" s="46">
        <v>1</v>
      </c>
      <c r="I820" s="22"/>
      <c r="J820" s="22">
        <f t="shared" si="78"/>
        <v>0</v>
      </c>
      <c r="K820" s="22">
        <f t="shared" si="79"/>
        <v>0</v>
      </c>
    </row>
    <row r="821" spans="2:14" ht="45" x14ac:dyDescent="0.25">
      <c r="B821" s="49">
        <v>9001026</v>
      </c>
      <c r="C821" s="13" t="s">
        <v>215</v>
      </c>
      <c r="D821" s="13" t="s">
        <v>797</v>
      </c>
      <c r="E821" s="36" t="s">
        <v>3119</v>
      </c>
      <c r="F821" s="30" t="s">
        <v>968</v>
      </c>
      <c r="G821" s="34" t="s">
        <v>1</v>
      </c>
      <c r="H821" s="46">
        <v>176</v>
      </c>
      <c r="I821" s="22"/>
      <c r="J821" s="22">
        <f t="shared" si="78"/>
        <v>0</v>
      </c>
      <c r="K821" s="22">
        <f t="shared" si="79"/>
        <v>0</v>
      </c>
    </row>
    <row r="822" spans="2:14" ht="60" x14ac:dyDescent="0.25">
      <c r="B822" s="49">
        <v>9001027</v>
      </c>
      <c r="C822" s="13" t="s">
        <v>215</v>
      </c>
      <c r="D822" s="13" t="s">
        <v>797</v>
      </c>
      <c r="E822" s="36" t="s">
        <v>3120</v>
      </c>
      <c r="F822" s="30" t="s">
        <v>971</v>
      </c>
      <c r="G822" s="34" t="s">
        <v>1</v>
      </c>
      <c r="H822" s="46">
        <v>1</v>
      </c>
      <c r="I822" s="22"/>
      <c r="J822" s="22">
        <f t="shared" si="78"/>
        <v>0</v>
      </c>
      <c r="K822" s="22">
        <f t="shared" si="79"/>
        <v>0</v>
      </c>
    </row>
    <row r="823" spans="2:14" ht="90" x14ac:dyDescent="0.25">
      <c r="B823" s="49">
        <v>9001028</v>
      </c>
      <c r="C823" s="13" t="s">
        <v>215</v>
      </c>
      <c r="D823" s="13" t="s">
        <v>797</v>
      </c>
      <c r="E823" s="36" t="s">
        <v>3121</v>
      </c>
      <c r="F823" s="30" t="s">
        <v>972</v>
      </c>
      <c r="G823" s="34" t="s">
        <v>1</v>
      </c>
      <c r="H823" s="46">
        <v>1</v>
      </c>
      <c r="I823" s="22"/>
      <c r="J823" s="22">
        <f t="shared" si="78"/>
        <v>0</v>
      </c>
      <c r="K823" s="22">
        <f t="shared" si="79"/>
        <v>0</v>
      </c>
    </row>
    <row r="824" spans="2:14" ht="45" x14ac:dyDescent="0.25">
      <c r="B824" s="49">
        <v>9001029</v>
      </c>
      <c r="C824" s="13" t="s">
        <v>215</v>
      </c>
      <c r="D824" s="13" t="s">
        <v>797</v>
      </c>
      <c r="E824" s="36" t="s">
        <v>3122</v>
      </c>
      <c r="F824" s="30" t="s">
        <v>973</v>
      </c>
      <c r="G824" s="34" t="s">
        <v>1</v>
      </c>
      <c r="H824" s="46">
        <v>3</v>
      </c>
      <c r="I824" s="22"/>
      <c r="J824" s="22">
        <f t="shared" si="78"/>
        <v>0</v>
      </c>
      <c r="K824" s="22">
        <f t="shared" si="79"/>
        <v>0</v>
      </c>
    </row>
    <row r="825" spans="2:14" ht="45" x14ac:dyDescent="0.25">
      <c r="B825" s="49">
        <v>9001030</v>
      </c>
      <c r="C825" s="13" t="s">
        <v>215</v>
      </c>
      <c r="D825" s="13" t="s">
        <v>797</v>
      </c>
      <c r="E825" s="36" t="s">
        <v>3123</v>
      </c>
      <c r="F825" s="30" t="s">
        <v>965</v>
      </c>
      <c r="G825" s="34" t="s">
        <v>1</v>
      </c>
      <c r="H825" s="46">
        <v>15</v>
      </c>
      <c r="I825" s="22"/>
      <c r="J825" s="22">
        <f t="shared" si="78"/>
        <v>0</v>
      </c>
      <c r="K825" s="22">
        <f t="shared" si="79"/>
        <v>0</v>
      </c>
    </row>
    <row r="826" spans="2:14" ht="45" x14ac:dyDescent="0.25">
      <c r="B826" s="49">
        <v>9001031</v>
      </c>
      <c r="C826" s="13" t="s">
        <v>214</v>
      </c>
      <c r="D826" s="13" t="s">
        <v>797</v>
      </c>
      <c r="E826" s="36" t="s">
        <v>3124</v>
      </c>
      <c r="F826" s="30" t="s">
        <v>966</v>
      </c>
      <c r="G826" s="34" t="s">
        <v>1</v>
      </c>
      <c r="H826" s="46">
        <v>2</v>
      </c>
      <c r="I826" s="22"/>
      <c r="J826" s="22">
        <f t="shared" si="78"/>
        <v>0</v>
      </c>
      <c r="K826" s="22">
        <f t="shared" si="79"/>
        <v>0</v>
      </c>
    </row>
    <row r="827" spans="2:14" ht="60" x14ac:dyDescent="0.25">
      <c r="B827" s="49">
        <v>9001032</v>
      </c>
      <c r="C827" s="13" t="s">
        <v>215</v>
      </c>
      <c r="D827" s="13" t="s">
        <v>797</v>
      </c>
      <c r="E827" s="36" t="s">
        <v>3125</v>
      </c>
      <c r="F827" s="30" t="s">
        <v>1026</v>
      </c>
      <c r="G827" s="34" t="s">
        <v>1</v>
      </c>
      <c r="H827" s="46">
        <v>1</v>
      </c>
      <c r="I827" s="22"/>
      <c r="J827" s="22">
        <f t="shared" si="78"/>
        <v>0</v>
      </c>
      <c r="K827" s="22">
        <f t="shared" si="79"/>
        <v>0</v>
      </c>
    </row>
    <row r="828" spans="2:14" ht="45" x14ac:dyDescent="0.25">
      <c r="B828" s="49">
        <v>9001033</v>
      </c>
      <c r="C828" s="13" t="s">
        <v>215</v>
      </c>
      <c r="D828" s="13" t="s">
        <v>797</v>
      </c>
      <c r="E828" s="36" t="s">
        <v>3126</v>
      </c>
      <c r="F828" s="30" t="s">
        <v>968</v>
      </c>
      <c r="G828" s="34" t="s">
        <v>1</v>
      </c>
      <c r="H828" s="46">
        <v>96</v>
      </c>
      <c r="I828" s="22"/>
      <c r="J828" s="22">
        <f t="shared" si="78"/>
        <v>0</v>
      </c>
      <c r="K828" s="22">
        <f t="shared" si="79"/>
        <v>0</v>
      </c>
    </row>
    <row r="829" spans="2:14" ht="60" x14ac:dyDescent="0.25">
      <c r="B829" s="49">
        <v>9001034</v>
      </c>
      <c r="C829" s="13" t="s">
        <v>215</v>
      </c>
      <c r="D829" s="13" t="s">
        <v>797</v>
      </c>
      <c r="E829" s="36" t="s">
        <v>3127</v>
      </c>
      <c r="F829" s="30" t="s">
        <v>974</v>
      </c>
      <c r="G829" s="34" t="s">
        <v>1</v>
      </c>
      <c r="H829" s="46">
        <v>1</v>
      </c>
      <c r="I829" s="22"/>
      <c r="J829" s="22">
        <f t="shared" si="78"/>
        <v>0</v>
      </c>
      <c r="K829" s="22">
        <f t="shared" si="79"/>
        <v>0</v>
      </c>
    </row>
    <row r="830" spans="2:14" ht="45" x14ac:dyDescent="0.25">
      <c r="B830" s="49">
        <v>9001035</v>
      </c>
      <c r="C830" s="13" t="s">
        <v>215</v>
      </c>
      <c r="D830" s="13" t="s">
        <v>797</v>
      </c>
      <c r="E830" s="36" t="s">
        <v>3128</v>
      </c>
      <c r="F830" s="30" t="s">
        <v>975</v>
      </c>
      <c r="G830" s="34" t="s">
        <v>1</v>
      </c>
      <c r="H830" s="46">
        <v>12</v>
      </c>
      <c r="I830" s="22"/>
      <c r="J830" s="22">
        <f t="shared" si="78"/>
        <v>0</v>
      </c>
      <c r="K830" s="22">
        <f t="shared" si="79"/>
        <v>0</v>
      </c>
    </row>
    <row r="831" spans="2:14" ht="45" x14ac:dyDescent="0.25">
      <c r="B831" s="49">
        <v>9001036</v>
      </c>
      <c r="C831" s="13" t="s">
        <v>215</v>
      </c>
      <c r="D831" s="13" t="s">
        <v>797</v>
      </c>
      <c r="E831" s="36" t="s">
        <v>3129</v>
      </c>
      <c r="F831" s="30" t="s">
        <v>976</v>
      </c>
      <c r="G831" s="34" t="s">
        <v>1</v>
      </c>
      <c r="H831" s="46">
        <v>3</v>
      </c>
      <c r="I831" s="22"/>
      <c r="J831" s="22">
        <f t="shared" si="78"/>
        <v>0</v>
      </c>
      <c r="K831" s="22">
        <f t="shared" si="79"/>
        <v>0</v>
      </c>
    </row>
    <row r="832" spans="2:14" ht="47.25" x14ac:dyDescent="0.25">
      <c r="B832" s="33">
        <v>9002</v>
      </c>
      <c r="C832" s="13"/>
      <c r="D832" s="13"/>
      <c r="E832" s="36"/>
      <c r="F832" s="14" t="s">
        <v>984</v>
      </c>
      <c r="G832" s="15"/>
      <c r="H832" s="45"/>
      <c r="I832" s="23"/>
      <c r="J832" s="23">
        <f>SUM(J833:J843)</f>
        <v>0</v>
      </c>
      <c r="K832" s="23">
        <f>SUM(K833:K843)</f>
        <v>0</v>
      </c>
      <c r="M832" s="5"/>
      <c r="N832" s="43"/>
    </row>
    <row r="833" spans="2:14" ht="60" x14ac:dyDescent="0.25">
      <c r="B833" s="49">
        <v>9002001</v>
      </c>
      <c r="C833" s="13" t="s">
        <v>215</v>
      </c>
      <c r="D833" s="13" t="s">
        <v>797</v>
      </c>
      <c r="E833" s="36" t="s">
        <v>3130</v>
      </c>
      <c r="F833" s="30" t="s">
        <v>1027</v>
      </c>
      <c r="G833" s="34" t="s">
        <v>1</v>
      </c>
      <c r="H833" s="46">
        <v>1</v>
      </c>
      <c r="I833" s="22"/>
      <c r="J833" s="22">
        <f t="shared" ref="J833:J843" si="80">(I833*H833)</f>
        <v>0</v>
      </c>
      <c r="K833" s="22">
        <f t="shared" ref="K833:K843" si="81">(J833*$Q$1)</f>
        <v>0</v>
      </c>
    </row>
    <row r="834" spans="2:14" ht="60" x14ac:dyDescent="0.25">
      <c r="B834" s="49">
        <v>9002002</v>
      </c>
      <c r="C834" s="13" t="s">
        <v>215</v>
      </c>
      <c r="D834" s="13" t="s">
        <v>797</v>
      </c>
      <c r="E834" s="36" t="s">
        <v>3131</v>
      </c>
      <c r="F834" s="30" t="s">
        <v>989</v>
      </c>
      <c r="G834" s="34" t="s">
        <v>1</v>
      </c>
      <c r="H834" s="46">
        <v>1</v>
      </c>
      <c r="I834" s="22"/>
      <c r="J834" s="22">
        <f t="shared" si="80"/>
        <v>0</v>
      </c>
      <c r="K834" s="22">
        <f t="shared" si="81"/>
        <v>0</v>
      </c>
    </row>
    <row r="835" spans="2:14" ht="45" x14ac:dyDescent="0.25">
      <c r="B835" s="49">
        <v>9002003</v>
      </c>
      <c r="C835" s="13" t="s">
        <v>215</v>
      </c>
      <c r="D835" s="13" t="s">
        <v>797</v>
      </c>
      <c r="E835" s="36" t="s">
        <v>3132</v>
      </c>
      <c r="F835" s="30" t="s">
        <v>990</v>
      </c>
      <c r="G835" s="34" t="s">
        <v>1</v>
      </c>
      <c r="H835" s="46">
        <v>8</v>
      </c>
      <c r="I835" s="22"/>
      <c r="J835" s="22">
        <f t="shared" si="80"/>
        <v>0</v>
      </c>
      <c r="K835" s="22">
        <f t="shared" si="81"/>
        <v>0</v>
      </c>
    </row>
    <row r="836" spans="2:14" ht="60" x14ac:dyDescent="0.25">
      <c r="B836" s="49">
        <v>9002004</v>
      </c>
      <c r="C836" s="13" t="s">
        <v>215</v>
      </c>
      <c r="D836" s="13" t="s">
        <v>797</v>
      </c>
      <c r="E836" s="36" t="s">
        <v>3133</v>
      </c>
      <c r="F836" s="30" t="s">
        <v>991</v>
      </c>
      <c r="G836" s="34" t="s">
        <v>1</v>
      </c>
      <c r="H836" s="46">
        <v>1</v>
      </c>
      <c r="I836" s="22"/>
      <c r="J836" s="22">
        <f t="shared" si="80"/>
        <v>0</v>
      </c>
      <c r="K836" s="22">
        <f t="shared" si="81"/>
        <v>0</v>
      </c>
    </row>
    <row r="837" spans="2:14" ht="45" x14ac:dyDescent="0.25">
      <c r="B837" s="49">
        <v>9002005</v>
      </c>
      <c r="C837" s="13" t="s">
        <v>215</v>
      </c>
      <c r="D837" s="13" t="s">
        <v>797</v>
      </c>
      <c r="E837" s="36" t="s">
        <v>3134</v>
      </c>
      <c r="F837" s="30" t="s">
        <v>990</v>
      </c>
      <c r="G837" s="34" t="s">
        <v>1</v>
      </c>
      <c r="H837" s="46">
        <v>2</v>
      </c>
      <c r="I837" s="22"/>
      <c r="J837" s="22">
        <f t="shared" si="80"/>
        <v>0</v>
      </c>
      <c r="K837" s="22">
        <f t="shared" si="81"/>
        <v>0</v>
      </c>
    </row>
    <row r="838" spans="2:14" ht="60" x14ac:dyDescent="0.25">
      <c r="B838" s="49">
        <v>9002006</v>
      </c>
      <c r="C838" s="13" t="s">
        <v>215</v>
      </c>
      <c r="D838" s="13" t="s">
        <v>797</v>
      </c>
      <c r="E838" s="36" t="s">
        <v>3135</v>
      </c>
      <c r="F838" s="30" t="s">
        <v>1028</v>
      </c>
      <c r="G838" s="34" t="s">
        <v>1</v>
      </c>
      <c r="H838" s="46">
        <v>3</v>
      </c>
      <c r="I838" s="22"/>
      <c r="J838" s="22">
        <f t="shared" si="80"/>
        <v>0</v>
      </c>
      <c r="K838" s="22">
        <f t="shared" si="81"/>
        <v>0</v>
      </c>
    </row>
    <row r="839" spans="2:14" ht="45" x14ac:dyDescent="0.25">
      <c r="B839" s="49">
        <v>9002007</v>
      </c>
      <c r="C839" s="13" t="s">
        <v>215</v>
      </c>
      <c r="D839" s="13" t="s">
        <v>797</v>
      </c>
      <c r="E839" s="36" t="s">
        <v>3136</v>
      </c>
      <c r="F839" s="30" t="s">
        <v>990</v>
      </c>
      <c r="G839" s="34" t="s">
        <v>1</v>
      </c>
      <c r="H839" s="46">
        <v>6</v>
      </c>
      <c r="I839" s="22"/>
      <c r="J839" s="22">
        <f t="shared" si="80"/>
        <v>0</v>
      </c>
      <c r="K839" s="22">
        <f t="shared" si="81"/>
        <v>0</v>
      </c>
    </row>
    <row r="840" spans="2:14" ht="45" x14ac:dyDescent="0.25">
      <c r="B840" s="49">
        <v>9002008</v>
      </c>
      <c r="C840" s="13" t="s">
        <v>215</v>
      </c>
      <c r="D840" s="13" t="s">
        <v>797</v>
      </c>
      <c r="E840" s="36" t="s">
        <v>3137</v>
      </c>
      <c r="F840" s="30" t="s">
        <v>994</v>
      </c>
      <c r="G840" s="34" t="s">
        <v>1</v>
      </c>
      <c r="H840" s="46">
        <v>22</v>
      </c>
      <c r="I840" s="22"/>
      <c r="J840" s="22">
        <f t="shared" si="80"/>
        <v>0</v>
      </c>
      <c r="K840" s="22">
        <f t="shared" si="81"/>
        <v>0</v>
      </c>
    </row>
    <row r="841" spans="2:14" ht="45" x14ac:dyDescent="0.25">
      <c r="B841" s="49">
        <v>9002009</v>
      </c>
      <c r="C841" s="13" t="s">
        <v>215</v>
      </c>
      <c r="D841" s="13" t="s">
        <v>797</v>
      </c>
      <c r="E841" s="36" t="s">
        <v>3138</v>
      </c>
      <c r="F841" s="30" t="s">
        <v>995</v>
      </c>
      <c r="G841" s="34" t="s">
        <v>1</v>
      </c>
      <c r="H841" s="46">
        <v>22</v>
      </c>
      <c r="I841" s="22"/>
      <c r="J841" s="22">
        <f t="shared" si="80"/>
        <v>0</v>
      </c>
      <c r="K841" s="22">
        <f t="shared" si="81"/>
        <v>0</v>
      </c>
    </row>
    <row r="842" spans="2:14" ht="60" x14ac:dyDescent="0.25">
      <c r="B842" s="49">
        <v>9002010</v>
      </c>
      <c r="C842" s="13" t="s">
        <v>214</v>
      </c>
      <c r="D842" s="13" t="s">
        <v>797</v>
      </c>
      <c r="E842" s="36" t="s">
        <v>3139</v>
      </c>
      <c r="F842" s="30" t="s">
        <v>996</v>
      </c>
      <c r="G842" s="34" t="s">
        <v>1</v>
      </c>
      <c r="H842" s="46">
        <v>1</v>
      </c>
      <c r="I842" s="22"/>
      <c r="J842" s="22">
        <f t="shared" si="80"/>
        <v>0</v>
      </c>
      <c r="K842" s="22">
        <f t="shared" si="81"/>
        <v>0</v>
      </c>
    </row>
    <row r="843" spans="2:14" ht="60" x14ac:dyDescent="0.25">
      <c r="B843" s="49">
        <v>9002011</v>
      </c>
      <c r="C843" s="13" t="s">
        <v>214</v>
      </c>
      <c r="D843" s="13" t="s">
        <v>797</v>
      </c>
      <c r="E843" s="36" t="s">
        <v>3140</v>
      </c>
      <c r="F843" s="30" t="s">
        <v>983</v>
      </c>
      <c r="G843" s="34" t="s">
        <v>5</v>
      </c>
      <c r="H843" s="46">
        <v>12</v>
      </c>
      <c r="I843" s="22"/>
      <c r="J843" s="22">
        <f t="shared" si="80"/>
        <v>0</v>
      </c>
      <c r="K843" s="22">
        <f t="shared" si="81"/>
        <v>0</v>
      </c>
    </row>
    <row r="844" spans="2:14" ht="47.25" x14ac:dyDescent="0.25">
      <c r="B844" s="33">
        <v>9003</v>
      </c>
      <c r="C844" s="13"/>
      <c r="D844" s="13"/>
      <c r="E844" s="36"/>
      <c r="F844" s="14" t="s">
        <v>997</v>
      </c>
      <c r="G844" s="15"/>
      <c r="H844" s="45"/>
      <c r="I844" s="23"/>
      <c r="J844" s="23">
        <f>SUM(J845:J849)</f>
        <v>0</v>
      </c>
      <c r="K844" s="23">
        <f>SUM(K845:K849)</f>
        <v>0</v>
      </c>
      <c r="M844" s="5"/>
      <c r="N844" s="43"/>
    </row>
    <row r="845" spans="2:14" ht="45" x14ac:dyDescent="0.25">
      <c r="B845" s="49">
        <v>9003001</v>
      </c>
      <c r="C845" s="13" t="s">
        <v>215</v>
      </c>
      <c r="D845" s="13" t="s">
        <v>797</v>
      </c>
      <c r="E845" s="36" t="s">
        <v>3141</v>
      </c>
      <c r="F845" s="30" t="s">
        <v>998</v>
      </c>
      <c r="G845" s="34" t="s">
        <v>1</v>
      </c>
      <c r="H845" s="46">
        <v>1</v>
      </c>
      <c r="I845" s="22"/>
      <c r="J845" s="22">
        <f t="shared" ref="J845:J849" si="82">(I845*H845)</f>
        <v>0</v>
      </c>
      <c r="K845" s="22">
        <f>(J845*$Q$1)</f>
        <v>0</v>
      </c>
    </row>
    <row r="846" spans="2:14" ht="45" x14ac:dyDescent="0.25">
      <c r="B846" s="49">
        <v>9003002</v>
      </c>
      <c r="C846" s="13" t="s">
        <v>215</v>
      </c>
      <c r="D846" s="13" t="s">
        <v>797</v>
      </c>
      <c r="E846" s="36" t="s">
        <v>3142</v>
      </c>
      <c r="F846" s="30" t="s">
        <v>999</v>
      </c>
      <c r="G846" s="34" t="s">
        <v>1</v>
      </c>
      <c r="H846" s="46">
        <v>2</v>
      </c>
      <c r="I846" s="22"/>
      <c r="J846" s="22">
        <f t="shared" si="82"/>
        <v>0</v>
      </c>
      <c r="K846" s="22">
        <f>(J846*$Q$1)</f>
        <v>0</v>
      </c>
    </row>
    <row r="847" spans="2:14" ht="60" x14ac:dyDescent="0.25">
      <c r="B847" s="49">
        <v>9003003</v>
      </c>
      <c r="C847" s="13" t="s">
        <v>215</v>
      </c>
      <c r="D847" s="13" t="s">
        <v>797</v>
      </c>
      <c r="E847" s="36" t="s">
        <v>3143</v>
      </c>
      <c r="F847" s="30" t="s">
        <v>1029</v>
      </c>
      <c r="G847" s="34" t="s">
        <v>1</v>
      </c>
      <c r="H847" s="46">
        <v>11</v>
      </c>
      <c r="I847" s="22"/>
      <c r="J847" s="22">
        <f t="shared" si="82"/>
        <v>0</v>
      </c>
      <c r="K847" s="22">
        <f>(J847*$Q$1)</f>
        <v>0</v>
      </c>
    </row>
    <row r="848" spans="2:14" ht="45" x14ac:dyDescent="0.25">
      <c r="B848" s="49">
        <v>9003004</v>
      </c>
      <c r="C848" s="13" t="s">
        <v>215</v>
      </c>
      <c r="D848" s="13" t="s">
        <v>797</v>
      </c>
      <c r="E848" s="36" t="s">
        <v>3144</v>
      </c>
      <c r="F848" s="30" t="s">
        <v>1030</v>
      </c>
      <c r="G848" s="34" t="s">
        <v>1</v>
      </c>
      <c r="H848" s="46">
        <v>21</v>
      </c>
      <c r="I848" s="22"/>
      <c r="J848" s="22">
        <f t="shared" si="82"/>
        <v>0</v>
      </c>
      <c r="K848" s="22">
        <f>(J848*$Q$1)</f>
        <v>0</v>
      </c>
    </row>
    <row r="849" spans="2:14" ht="45" x14ac:dyDescent="0.25">
      <c r="B849" s="49">
        <v>9003005</v>
      </c>
      <c r="C849" s="13" t="s">
        <v>215</v>
      </c>
      <c r="D849" s="13" t="s">
        <v>797</v>
      </c>
      <c r="E849" s="36" t="s">
        <v>3145</v>
      </c>
      <c r="F849" s="30" t="s">
        <v>1005</v>
      </c>
      <c r="G849" s="13" t="s">
        <v>4</v>
      </c>
      <c r="H849" s="46">
        <v>1</v>
      </c>
      <c r="I849" s="22"/>
      <c r="J849" s="22">
        <f t="shared" si="82"/>
        <v>0</v>
      </c>
      <c r="K849" s="22">
        <f>(J849*$Q$1)</f>
        <v>0</v>
      </c>
    </row>
    <row r="850" spans="2:14" ht="47.25" x14ac:dyDescent="0.25">
      <c r="B850" s="33">
        <v>9004</v>
      </c>
      <c r="C850" s="13"/>
      <c r="D850" s="13"/>
      <c r="E850" s="36"/>
      <c r="F850" s="14" t="s">
        <v>1031</v>
      </c>
      <c r="G850" s="15"/>
      <c r="H850" s="45"/>
      <c r="I850" s="23"/>
      <c r="J850" s="23">
        <f>SUM(J851:J862)</f>
        <v>0</v>
      </c>
      <c r="K850" s="23">
        <f>SUM(K851:K862)</f>
        <v>0</v>
      </c>
      <c r="M850" s="5"/>
      <c r="N850" s="43"/>
    </row>
    <row r="851" spans="2:14" ht="60" x14ac:dyDescent="0.25">
      <c r="B851" s="49">
        <v>9004001</v>
      </c>
      <c r="C851" s="13" t="s">
        <v>215</v>
      </c>
      <c r="D851" s="13" t="s">
        <v>797</v>
      </c>
      <c r="E851" s="36" t="s">
        <v>3146</v>
      </c>
      <c r="F851" s="30" t="s">
        <v>1007</v>
      </c>
      <c r="G851" s="34" t="s">
        <v>1</v>
      </c>
      <c r="H851" s="46">
        <v>1</v>
      </c>
      <c r="I851" s="22"/>
      <c r="J851" s="22">
        <f t="shared" ref="J851:J862" si="83">(I851*H851)</f>
        <v>0</v>
      </c>
      <c r="K851" s="22">
        <f t="shared" ref="K851:K862" si="84">(J851*$Q$1)</f>
        <v>0</v>
      </c>
    </row>
    <row r="852" spans="2:14" ht="60" x14ac:dyDescent="0.25">
      <c r="B852" s="49">
        <v>9004002</v>
      </c>
      <c r="C852" s="13" t="s">
        <v>215</v>
      </c>
      <c r="D852" s="13" t="s">
        <v>797</v>
      </c>
      <c r="E852" s="36" t="s">
        <v>3147</v>
      </c>
      <c r="F852" s="30" t="s">
        <v>1008</v>
      </c>
      <c r="G852" s="34" t="s">
        <v>1</v>
      </c>
      <c r="H852" s="46">
        <v>1</v>
      </c>
      <c r="I852" s="22"/>
      <c r="J852" s="22">
        <f t="shared" si="83"/>
        <v>0</v>
      </c>
      <c r="K852" s="22">
        <f t="shared" si="84"/>
        <v>0</v>
      </c>
    </row>
    <row r="853" spans="2:14" ht="60" x14ac:dyDescent="0.25">
      <c r="B853" s="49">
        <v>9004003</v>
      </c>
      <c r="C853" s="13" t="s">
        <v>215</v>
      </c>
      <c r="D853" s="13" t="s">
        <v>797</v>
      </c>
      <c r="E853" s="36" t="s">
        <v>3148</v>
      </c>
      <c r="F853" s="30" t="s">
        <v>1009</v>
      </c>
      <c r="G853" s="34" t="s">
        <v>1</v>
      </c>
      <c r="H853" s="46">
        <v>1</v>
      </c>
      <c r="I853" s="22"/>
      <c r="J853" s="22">
        <f t="shared" si="83"/>
        <v>0</v>
      </c>
      <c r="K853" s="22">
        <f t="shared" si="84"/>
        <v>0</v>
      </c>
    </row>
    <row r="854" spans="2:14" ht="60" x14ac:dyDescent="0.25">
      <c r="B854" s="49">
        <v>9004004</v>
      </c>
      <c r="C854" s="13" t="s">
        <v>215</v>
      </c>
      <c r="D854" s="13" t="s">
        <v>797</v>
      </c>
      <c r="E854" s="36" t="s">
        <v>3149</v>
      </c>
      <c r="F854" s="30" t="s">
        <v>1010</v>
      </c>
      <c r="G854" s="34" t="s">
        <v>1</v>
      </c>
      <c r="H854" s="46">
        <v>4</v>
      </c>
      <c r="I854" s="22"/>
      <c r="J854" s="22">
        <f t="shared" si="83"/>
        <v>0</v>
      </c>
      <c r="K854" s="22">
        <f t="shared" si="84"/>
        <v>0</v>
      </c>
    </row>
    <row r="855" spans="2:14" ht="60" x14ac:dyDescent="0.25">
      <c r="B855" s="49">
        <v>9004005</v>
      </c>
      <c r="C855" s="13" t="s">
        <v>215</v>
      </c>
      <c r="D855" s="13" t="s">
        <v>797</v>
      </c>
      <c r="E855" s="36" t="s">
        <v>3150</v>
      </c>
      <c r="F855" s="30" t="s">
        <v>1011</v>
      </c>
      <c r="G855" s="34" t="s">
        <v>1</v>
      </c>
      <c r="H855" s="46">
        <v>1</v>
      </c>
      <c r="I855" s="22"/>
      <c r="J855" s="22">
        <f t="shared" si="83"/>
        <v>0</v>
      </c>
      <c r="K855" s="22">
        <f t="shared" si="84"/>
        <v>0</v>
      </c>
    </row>
    <row r="856" spans="2:14" ht="60" x14ac:dyDescent="0.25">
      <c r="B856" s="49">
        <v>9004006</v>
      </c>
      <c r="C856" s="13" t="s">
        <v>215</v>
      </c>
      <c r="D856" s="13" t="s">
        <v>797</v>
      </c>
      <c r="E856" s="36" t="s">
        <v>3151</v>
      </c>
      <c r="F856" s="30" t="s">
        <v>1032</v>
      </c>
      <c r="G856" s="34" t="s">
        <v>1</v>
      </c>
      <c r="H856" s="46">
        <v>4</v>
      </c>
      <c r="I856" s="22"/>
      <c r="J856" s="22">
        <f t="shared" si="83"/>
        <v>0</v>
      </c>
      <c r="K856" s="22">
        <f t="shared" si="84"/>
        <v>0</v>
      </c>
    </row>
    <row r="857" spans="2:14" ht="60" x14ac:dyDescent="0.25">
      <c r="B857" s="49">
        <v>9004007</v>
      </c>
      <c r="C857" s="13" t="s">
        <v>215</v>
      </c>
      <c r="D857" s="13" t="s">
        <v>797</v>
      </c>
      <c r="E857" s="36" t="s">
        <v>3152</v>
      </c>
      <c r="F857" s="30" t="s">
        <v>1033</v>
      </c>
      <c r="G857" s="34" t="s">
        <v>1</v>
      </c>
      <c r="H857" s="46">
        <v>4</v>
      </c>
      <c r="I857" s="22"/>
      <c r="J857" s="22">
        <f t="shared" si="83"/>
        <v>0</v>
      </c>
      <c r="K857" s="22">
        <f t="shared" si="84"/>
        <v>0</v>
      </c>
    </row>
    <row r="858" spans="2:14" ht="60" x14ac:dyDescent="0.25">
      <c r="B858" s="49">
        <v>9004008</v>
      </c>
      <c r="C858" s="13" t="s">
        <v>215</v>
      </c>
      <c r="D858" s="13" t="s">
        <v>797</v>
      </c>
      <c r="E858" s="36" t="s">
        <v>3153</v>
      </c>
      <c r="F858" s="30" t="s">
        <v>1034</v>
      </c>
      <c r="G858" s="34" t="s">
        <v>1</v>
      </c>
      <c r="H858" s="46">
        <v>3</v>
      </c>
      <c r="I858" s="22"/>
      <c r="J858" s="22">
        <f t="shared" si="83"/>
        <v>0</v>
      </c>
      <c r="K858" s="22">
        <f t="shared" si="84"/>
        <v>0</v>
      </c>
    </row>
    <row r="859" spans="2:14" ht="75" x14ac:dyDescent="0.25">
      <c r="B859" s="49">
        <v>9004009</v>
      </c>
      <c r="C859" s="13" t="s">
        <v>215</v>
      </c>
      <c r="D859" s="13" t="s">
        <v>797</v>
      </c>
      <c r="E859" s="36" t="s">
        <v>3154</v>
      </c>
      <c r="F859" s="30" t="s">
        <v>1035</v>
      </c>
      <c r="G859" s="34" t="s">
        <v>1</v>
      </c>
      <c r="H859" s="46">
        <v>5</v>
      </c>
      <c r="I859" s="22"/>
      <c r="J859" s="22">
        <f t="shared" si="83"/>
        <v>0</v>
      </c>
      <c r="K859" s="22">
        <f t="shared" si="84"/>
        <v>0</v>
      </c>
    </row>
    <row r="860" spans="2:14" ht="60" x14ac:dyDescent="0.25">
      <c r="B860" s="49">
        <v>9004010</v>
      </c>
      <c r="C860" s="13" t="s">
        <v>215</v>
      </c>
      <c r="D860" s="13" t="s">
        <v>797</v>
      </c>
      <c r="E860" s="36" t="s">
        <v>3155</v>
      </c>
      <c r="F860" s="30" t="s">
        <v>1036</v>
      </c>
      <c r="G860" s="34" t="s">
        <v>1</v>
      </c>
      <c r="H860" s="46">
        <v>4</v>
      </c>
      <c r="I860" s="22"/>
      <c r="J860" s="22">
        <f t="shared" si="83"/>
        <v>0</v>
      </c>
      <c r="K860" s="22">
        <f t="shared" si="84"/>
        <v>0</v>
      </c>
    </row>
    <row r="861" spans="2:14" ht="60" x14ac:dyDescent="0.25">
      <c r="B861" s="49">
        <v>9004011</v>
      </c>
      <c r="C861" s="13" t="s">
        <v>214</v>
      </c>
      <c r="D861" s="13" t="s">
        <v>797</v>
      </c>
      <c r="E861" s="36" t="s">
        <v>3156</v>
      </c>
      <c r="F861" s="30" t="s">
        <v>1004</v>
      </c>
      <c r="G861" s="13" t="s">
        <v>4</v>
      </c>
      <c r="H861" s="46">
        <v>1</v>
      </c>
      <c r="I861" s="22"/>
      <c r="J861" s="22">
        <f t="shared" si="83"/>
        <v>0</v>
      </c>
      <c r="K861" s="22">
        <f t="shared" si="84"/>
        <v>0</v>
      </c>
    </row>
    <row r="862" spans="2:14" ht="60" x14ac:dyDescent="0.25">
      <c r="B862" s="49">
        <v>9004012</v>
      </c>
      <c r="C862" s="13" t="s">
        <v>214</v>
      </c>
      <c r="D862" s="13" t="s">
        <v>797</v>
      </c>
      <c r="E862" s="36" t="s">
        <v>3157</v>
      </c>
      <c r="F862" s="30" t="s">
        <v>996</v>
      </c>
      <c r="G862" s="13" t="s">
        <v>4</v>
      </c>
      <c r="H862" s="46">
        <v>1</v>
      </c>
      <c r="I862" s="22"/>
      <c r="J862" s="22">
        <f t="shared" si="83"/>
        <v>0</v>
      </c>
      <c r="K862" s="22">
        <f t="shared" si="84"/>
        <v>0</v>
      </c>
    </row>
    <row r="863" spans="2:14" ht="47.25" x14ac:dyDescent="0.25">
      <c r="B863" s="33">
        <v>9005</v>
      </c>
      <c r="C863" s="13"/>
      <c r="D863" s="13"/>
      <c r="E863" s="36"/>
      <c r="F863" s="14" t="s">
        <v>1037</v>
      </c>
      <c r="G863" s="15"/>
      <c r="H863" s="45"/>
      <c r="I863" s="23"/>
      <c r="J863" s="23">
        <f>SUM(J864:J871)</f>
        <v>0</v>
      </c>
      <c r="K863" s="23">
        <f>SUM(K864:K871)</f>
        <v>0</v>
      </c>
      <c r="M863" s="5"/>
      <c r="N863" s="43"/>
    </row>
    <row r="864" spans="2:14" ht="45" x14ac:dyDescent="0.25">
      <c r="B864" s="49">
        <v>9005001</v>
      </c>
      <c r="C864" s="13" t="s">
        <v>215</v>
      </c>
      <c r="D864" s="13" t="s">
        <v>797</v>
      </c>
      <c r="E864" s="36" t="s">
        <v>3158</v>
      </c>
      <c r="F864" s="30" t="s">
        <v>1014</v>
      </c>
      <c r="G864" s="34" t="s">
        <v>1</v>
      </c>
      <c r="H864" s="46">
        <v>1</v>
      </c>
      <c r="I864" s="22"/>
      <c r="J864" s="22">
        <f t="shared" ref="J864:J871" si="85">(I864*H864)</f>
        <v>0</v>
      </c>
      <c r="K864" s="22">
        <f t="shared" ref="K864:K871" si="86">(J864*$Q$1)</f>
        <v>0</v>
      </c>
    </row>
    <row r="865" spans="2:14" ht="45" x14ac:dyDescent="0.25">
      <c r="B865" s="49">
        <v>9005002</v>
      </c>
      <c r="C865" s="13" t="s">
        <v>215</v>
      </c>
      <c r="D865" s="13" t="s">
        <v>797</v>
      </c>
      <c r="E865" s="36" t="s">
        <v>3159</v>
      </c>
      <c r="F865" s="30" t="s">
        <v>1015</v>
      </c>
      <c r="G865" s="34" t="s">
        <v>1</v>
      </c>
      <c r="H865" s="46">
        <v>2</v>
      </c>
      <c r="I865" s="22"/>
      <c r="J865" s="22">
        <f t="shared" si="85"/>
        <v>0</v>
      </c>
      <c r="K865" s="22">
        <f t="shared" si="86"/>
        <v>0</v>
      </c>
    </row>
    <row r="866" spans="2:14" ht="45" x14ac:dyDescent="0.25">
      <c r="B866" s="49">
        <v>9005003</v>
      </c>
      <c r="C866" s="13" t="s">
        <v>215</v>
      </c>
      <c r="D866" s="13" t="s">
        <v>797</v>
      </c>
      <c r="E866" s="36" t="s">
        <v>3160</v>
      </c>
      <c r="F866" s="30" t="s">
        <v>1016</v>
      </c>
      <c r="G866" s="34" t="s">
        <v>1</v>
      </c>
      <c r="H866" s="46">
        <v>3</v>
      </c>
      <c r="I866" s="22"/>
      <c r="J866" s="22">
        <f t="shared" si="85"/>
        <v>0</v>
      </c>
      <c r="K866" s="22">
        <f t="shared" si="86"/>
        <v>0</v>
      </c>
    </row>
    <row r="867" spans="2:14" ht="45" x14ac:dyDescent="0.25">
      <c r="B867" s="49">
        <v>9005004</v>
      </c>
      <c r="C867" s="13" t="s">
        <v>215</v>
      </c>
      <c r="D867" s="13" t="s">
        <v>797</v>
      </c>
      <c r="E867" s="36" t="s">
        <v>3161</v>
      </c>
      <c r="F867" s="30" t="s">
        <v>1017</v>
      </c>
      <c r="G867" s="34" t="s">
        <v>1</v>
      </c>
      <c r="H867" s="46">
        <v>2</v>
      </c>
      <c r="I867" s="22"/>
      <c r="J867" s="22">
        <f t="shared" si="85"/>
        <v>0</v>
      </c>
      <c r="K867" s="22">
        <f t="shared" si="86"/>
        <v>0</v>
      </c>
    </row>
    <row r="868" spans="2:14" ht="45" x14ac:dyDescent="0.25">
      <c r="B868" s="49">
        <v>9005005</v>
      </c>
      <c r="C868" s="13" t="s">
        <v>214</v>
      </c>
      <c r="D868" s="13" t="s">
        <v>799</v>
      </c>
      <c r="E868" s="36" t="s">
        <v>99</v>
      </c>
      <c r="F868" s="30" t="s">
        <v>1018</v>
      </c>
      <c r="G868" s="34" t="s">
        <v>1</v>
      </c>
      <c r="H868" s="46">
        <v>25</v>
      </c>
      <c r="I868" s="22"/>
      <c r="J868" s="22">
        <f t="shared" si="85"/>
        <v>0</v>
      </c>
      <c r="K868" s="22">
        <f t="shared" si="86"/>
        <v>0</v>
      </c>
    </row>
    <row r="869" spans="2:14" ht="45" x14ac:dyDescent="0.25">
      <c r="B869" s="49">
        <v>9005006</v>
      </c>
      <c r="C869" s="13" t="s">
        <v>214</v>
      </c>
      <c r="D869" s="13" t="s">
        <v>799</v>
      </c>
      <c r="E869" s="36" t="s">
        <v>99</v>
      </c>
      <c r="F869" s="30" t="s">
        <v>1019</v>
      </c>
      <c r="G869" s="34" t="s">
        <v>1</v>
      </c>
      <c r="H869" s="46">
        <v>3</v>
      </c>
      <c r="I869" s="22"/>
      <c r="J869" s="22">
        <f t="shared" si="85"/>
        <v>0</v>
      </c>
      <c r="K869" s="22">
        <f t="shared" si="86"/>
        <v>0</v>
      </c>
    </row>
    <row r="870" spans="2:14" ht="45" x14ac:dyDescent="0.25">
      <c r="B870" s="49">
        <v>9005007</v>
      </c>
      <c r="C870" s="13" t="s">
        <v>215</v>
      </c>
      <c r="D870" s="13" t="s">
        <v>797</v>
      </c>
      <c r="E870" s="36" t="s">
        <v>3162</v>
      </c>
      <c r="F870" s="30" t="s">
        <v>1020</v>
      </c>
      <c r="G870" s="34" t="s">
        <v>2</v>
      </c>
      <c r="H870" s="46">
        <v>2100</v>
      </c>
      <c r="I870" s="22"/>
      <c r="J870" s="22">
        <f t="shared" si="85"/>
        <v>0</v>
      </c>
      <c r="K870" s="22">
        <f t="shared" si="86"/>
        <v>0</v>
      </c>
    </row>
    <row r="871" spans="2:14" ht="60" x14ac:dyDescent="0.25">
      <c r="B871" s="49">
        <v>9005008</v>
      </c>
      <c r="C871" s="13" t="s">
        <v>215</v>
      </c>
      <c r="D871" s="13" t="s">
        <v>797</v>
      </c>
      <c r="E871" s="36" t="s">
        <v>3163</v>
      </c>
      <c r="F871" s="30" t="s">
        <v>1021</v>
      </c>
      <c r="G871" s="13" t="s">
        <v>4</v>
      </c>
      <c r="H871" s="46">
        <v>1</v>
      </c>
      <c r="I871" s="22"/>
      <c r="J871" s="22">
        <f t="shared" si="85"/>
        <v>0</v>
      </c>
      <c r="K871" s="22">
        <f t="shared" si="86"/>
        <v>0</v>
      </c>
    </row>
    <row r="872" spans="2:14" ht="63" x14ac:dyDescent="0.25">
      <c r="B872" s="16">
        <v>10</v>
      </c>
      <c r="C872" s="18"/>
      <c r="D872" s="18"/>
      <c r="E872" s="39"/>
      <c r="F872" s="17" t="s">
        <v>392</v>
      </c>
      <c r="G872" s="18"/>
      <c r="H872" s="44"/>
      <c r="I872" s="25"/>
      <c r="J872" s="25">
        <f>SUM(J873:J910)/2</f>
        <v>0</v>
      </c>
      <c r="K872" s="25">
        <f>J872*$Q$1</f>
        <v>0</v>
      </c>
      <c r="M872" s="5"/>
      <c r="N872" s="43"/>
    </row>
    <row r="873" spans="2:14" ht="47.25" x14ac:dyDescent="0.25">
      <c r="B873" s="33">
        <v>10001</v>
      </c>
      <c r="C873" s="15"/>
      <c r="D873" s="15"/>
      <c r="E873" s="36"/>
      <c r="F873" s="14" t="s">
        <v>308</v>
      </c>
      <c r="G873" s="15"/>
      <c r="H873" s="45"/>
      <c r="I873" s="23"/>
      <c r="J873" s="23">
        <f>SUM(J874:J910)</f>
        <v>0</v>
      </c>
      <c r="K873" s="23">
        <f>SUM(K874:K910)</f>
        <v>0</v>
      </c>
      <c r="M873" s="5"/>
      <c r="N873" s="43"/>
    </row>
    <row r="874" spans="2:14" ht="45" x14ac:dyDescent="0.25">
      <c r="B874" s="49">
        <v>10001001</v>
      </c>
      <c r="C874" s="13" t="s">
        <v>214</v>
      </c>
      <c r="D874" s="13" t="s">
        <v>799</v>
      </c>
      <c r="E874" s="36" t="s">
        <v>1095</v>
      </c>
      <c r="F874" s="30" t="s">
        <v>564</v>
      </c>
      <c r="G874" s="34" t="s">
        <v>5</v>
      </c>
      <c r="H874" s="22">
        <v>1</v>
      </c>
      <c r="I874" s="22"/>
      <c r="J874" s="22">
        <f t="shared" ref="J874:J910" si="87">(I874*H874)</f>
        <v>0</v>
      </c>
      <c r="K874" s="22">
        <f t="shared" ref="K874:K910" si="88">(J874*$Q$1)</f>
        <v>0</v>
      </c>
    </row>
    <row r="875" spans="2:14" ht="45" x14ac:dyDescent="0.25">
      <c r="B875" s="49">
        <v>10001002</v>
      </c>
      <c r="C875" s="13" t="s">
        <v>215</v>
      </c>
      <c r="D875" s="13" t="s">
        <v>800</v>
      </c>
      <c r="E875" s="36" t="s">
        <v>3164</v>
      </c>
      <c r="F875" s="30" t="s">
        <v>801</v>
      </c>
      <c r="G875" s="34" t="s">
        <v>1</v>
      </c>
      <c r="H875" s="22">
        <v>1</v>
      </c>
      <c r="I875" s="22"/>
      <c r="J875" s="22">
        <f t="shared" si="87"/>
        <v>0</v>
      </c>
      <c r="K875" s="22">
        <f t="shared" si="88"/>
        <v>0</v>
      </c>
    </row>
    <row r="876" spans="2:14" ht="45" x14ac:dyDescent="0.25">
      <c r="B876" s="49">
        <v>10001003</v>
      </c>
      <c r="C876" s="13" t="s">
        <v>214</v>
      </c>
      <c r="D876" s="13" t="s">
        <v>1099</v>
      </c>
      <c r="E876" s="36" t="s">
        <v>3165</v>
      </c>
      <c r="F876" s="30" t="s">
        <v>1499</v>
      </c>
      <c r="G876" s="13" t="s">
        <v>2</v>
      </c>
      <c r="H876" s="22">
        <v>150</v>
      </c>
      <c r="I876" s="22"/>
      <c r="J876" s="22">
        <f t="shared" si="87"/>
        <v>0</v>
      </c>
      <c r="K876" s="22">
        <f t="shared" si="88"/>
        <v>0</v>
      </c>
    </row>
    <row r="877" spans="2:14" ht="45" x14ac:dyDescent="0.25">
      <c r="B877" s="49">
        <v>10001004</v>
      </c>
      <c r="C877" s="13" t="s">
        <v>214</v>
      </c>
      <c r="D877" s="13" t="s">
        <v>1099</v>
      </c>
      <c r="E877" s="36" t="s">
        <v>3166</v>
      </c>
      <c r="F877" s="30" t="s">
        <v>1500</v>
      </c>
      <c r="G877" s="13" t="s">
        <v>2</v>
      </c>
      <c r="H877" s="22">
        <v>330</v>
      </c>
      <c r="I877" s="22"/>
      <c r="J877" s="22">
        <f t="shared" si="87"/>
        <v>0</v>
      </c>
      <c r="K877" s="22">
        <f t="shared" si="88"/>
        <v>0</v>
      </c>
    </row>
    <row r="878" spans="2:14" ht="45" x14ac:dyDescent="0.25">
      <c r="B878" s="49">
        <v>10001005</v>
      </c>
      <c r="C878" s="13" t="s">
        <v>214</v>
      </c>
      <c r="D878" s="13" t="s">
        <v>1099</v>
      </c>
      <c r="E878" s="36" t="s">
        <v>3167</v>
      </c>
      <c r="F878" s="30" t="s">
        <v>1501</v>
      </c>
      <c r="G878" s="13" t="s">
        <v>2</v>
      </c>
      <c r="H878" s="22">
        <v>80</v>
      </c>
      <c r="I878" s="22"/>
      <c r="J878" s="22">
        <f t="shared" si="87"/>
        <v>0</v>
      </c>
      <c r="K878" s="22">
        <f t="shared" si="88"/>
        <v>0</v>
      </c>
    </row>
    <row r="879" spans="2:14" ht="45" x14ac:dyDescent="0.25">
      <c r="B879" s="49">
        <v>10001006</v>
      </c>
      <c r="C879" s="13" t="s">
        <v>215</v>
      </c>
      <c r="D879" s="13" t="s">
        <v>799</v>
      </c>
      <c r="E879" s="36">
        <v>1594</v>
      </c>
      <c r="F879" s="30" t="s">
        <v>1502</v>
      </c>
      <c r="G879" s="34" t="s">
        <v>1</v>
      </c>
      <c r="H879" s="22">
        <v>112</v>
      </c>
      <c r="I879" s="22"/>
      <c r="J879" s="22">
        <f t="shared" si="87"/>
        <v>0</v>
      </c>
      <c r="K879" s="22">
        <f t="shared" si="88"/>
        <v>0</v>
      </c>
    </row>
    <row r="880" spans="2:14" ht="45" x14ac:dyDescent="0.25">
      <c r="B880" s="49">
        <v>10001007</v>
      </c>
      <c r="C880" s="13" t="s">
        <v>215</v>
      </c>
      <c r="D880" s="13" t="s">
        <v>797</v>
      </c>
      <c r="E880" s="36" t="s">
        <v>3168</v>
      </c>
      <c r="F880" s="30" t="s">
        <v>393</v>
      </c>
      <c r="G880" s="34" t="s">
        <v>1</v>
      </c>
      <c r="H880" s="22">
        <v>112</v>
      </c>
      <c r="I880" s="22"/>
      <c r="J880" s="22">
        <f t="shared" si="87"/>
        <v>0</v>
      </c>
      <c r="K880" s="22">
        <f t="shared" si="88"/>
        <v>0</v>
      </c>
    </row>
    <row r="881" spans="2:11" ht="45" x14ac:dyDescent="0.25">
      <c r="B881" s="49">
        <v>10001008</v>
      </c>
      <c r="C881" s="13" t="s">
        <v>215</v>
      </c>
      <c r="D881" s="13" t="s">
        <v>797</v>
      </c>
      <c r="E881" s="36" t="s">
        <v>3169</v>
      </c>
      <c r="F881" s="30" t="s">
        <v>1503</v>
      </c>
      <c r="G881" s="34" t="s">
        <v>1</v>
      </c>
      <c r="H881" s="22">
        <v>720</v>
      </c>
      <c r="I881" s="22"/>
      <c r="J881" s="22">
        <f t="shared" si="87"/>
        <v>0</v>
      </c>
      <c r="K881" s="22">
        <f t="shared" si="88"/>
        <v>0</v>
      </c>
    </row>
    <row r="882" spans="2:11" ht="45" x14ac:dyDescent="0.25">
      <c r="B882" s="49">
        <v>10001009</v>
      </c>
      <c r="C882" s="13" t="s">
        <v>215</v>
      </c>
      <c r="D882" s="13" t="s">
        <v>799</v>
      </c>
      <c r="E882" s="36">
        <v>11854</v>
      </c>
      <c r="F882" s="30" t="s">
        <v>1504</v>
      </c>
      <c r="G882" s="34" t="s">
        <v>1</v>
      </c>
      <c r="H882" s="22">
        <v>224</v>
      </c>
      <c r="I882" s="22"/>
      <c r="J882" s="22">
        <f t="shared" si="87"/>
        <v>0</v>
      </c>
      <c r="K882" s="22">
        <f t="shared" si="88"/>
        <v>0</v>
      </c>
    </row>
    <row r="883" spans="2:11" ht="45" x14ac:dyDescent="0.25">
      <c r="B883" s="49">
        <v>10001010</v>
      </c>
      <c r="C883" s="13" t="s">
        <v>215</v>
      </c>
      <c r="D883" s="13" t="s">
        <v>799</v>
      </c>
      <c r="E883" s="36">
        <v>11862</v>
      </c>
      <c r="F883" s="30" t="s">
        <v>1505</v>
      </c>
      <c r="G883" s="34" t="s">
        <v>1</v>
      </c>
      <c r="H883" s="22">
        <v>15</v>
      </c>
      <c r="I883" s="22"/>
      <c r="J883" s="22">
        <f t="shared" si="87"/>
        <v>0</v>
      </c>
      <c r="K883" s="22">
        <f t="shared" si="88"/>
        <v>0</v>
      </c>
    </row>
    <row r="884" spans="2:11" ht="45" x14ac:dyDescent="0.25">
      <c r="B884" s="49">
        <v>10001011</v>
      </c>
      <c r="C884" s="13" t="s">
        <v>215</v>
      </c>
      <c r="D884" s="13" t="s">
        <v>797</v>
      </c>
      <c r="E884" s="36" t="s">
        <v>3170</v>
      </c>
      <c r="F884" s="30" t="s">
        <v>394</v>
      </c>
      <c r="G884" s="34" t="s">
        <v>1</v>
      </c>
      <c r="H884" s="22">
        <v>7200</v>
      </c>
      <c r="I884" s="22"/>
      <c r="J884" s="22">
        <f t="shared" si="87"/>
        <v>0</v>
      </c>
      <c r="K884" s="22">
        <f t="shared" si="88"/>
        <v>0</v>
      </c>
    </row>
    <row r="885" spans="2:11" ht="45" x14ac:dyDescent="0.25">
      <c r="B885" s="49">
        <v>10001012</v>
      </c>
      <c r="C885" s="13" t="s">
        <v>215</v>
      </c>
      <c r="D885" s="13" t="s">
        <v>799</v>
      </c>
      <c r="E885" s="36">
        <v>9815</v>
      </c>
      <c r="F885" s="30" t="s">
        <v>395</v>
      </c>
      <c r="G885" s="13" t="s">
        <v>2</v>
      </c>
      <c r="H885" s="22">
        <v>8</v>
      </c>
      <c r="I885" s="22"/>
      <c r="J885" s="22">
        <f t="shared" si="87"/>
        <v>0</v>
      </c>
      <c r="K885" s="22">
        <f t="shared" si="88"/>
        <v>0</v>
      </c>
    </row>
    <row r="886" spans="2:11" ht="60" x14ac:dyDescent="0.25">
      <c r="B886" s="49">
        <v>10001013</v>
      </c>
      <c r="C886" s="13" t="s">
        <v>215</v>
      </c>
      <c r="D886" s="13" t="s">
        <v>797</v>
      </c>
      <c r="E886" s="36" t="s">
        <v>3171</v>
      </c>
      <c r="F886" s="30" t="s">
        <v>396</v>
      </c>
      <c r="G886" s="34" t="s">
        <v>1</v>
      </c>
      <c r="H886" s="22">
        <v>50</v>
      </c>
      <c r="I886" s="22"/>
      <c r="J886" s="22">
        <f t="shared" si="87"/>
        <v>0</v>
      </c>
      <c r="K886" s="22">
        <f t="shared" si="88"/>
        <v>0</v>
      </c>
    </row>
    <row r="887" spans="2:11" ht="75" x14ac:dyDescent="0.25">
      <c r="B887" s="49">
        <v>10001014</v>
      </c>
      <c r="C887" s="13" t="s">
        <v>215</v>
      </c>
      <c r="D887" s="13" t="s">
        <v>797</v>
      </c>
      <c r="E887" s="36" t="s">
        <v>3172</v>
      </c>
      <c r="F887" s="30" t="s">
        <v>1506</v>
      </c>
      <c r="G887" s="34" t="s">
        <v>1</v>
      </c>
      <c r="H887" s="22">
        <v>1</v>
      </c>
      <c r="I887" s="22"/>
      <c r="J887" s="22">
        <f t="shared" si="87"/>
        <v>0</v>
      </c>
      <c r="K887" s="22">
        <f t="shared" si="88"/>
        <v>0</v>
      </c>
    </row>
    <row r="888" spans="2:11" ht="45" x14ac:dyDescent="0.25">
      <c r="B888" s="49">
        <v>10001015</v>
      </c>
      <c r="C888" s="13" t="s">
        <v>215</v>
      </c>
      <c r="D888" s="13" t="s">
        <v>797</v>
      </c>
      <c r="E888" s="36" t="s">
        <v>3173</v>
      </c>
      <c r="F888" s="30" t="s">
        <v>398</v>
      </c>
      <c r="G888" s="34" t="s">
        <v>1</v>
      </c>
      <c r="H888" s="22">
        <v>1</v>
      </c>
      <c r="I888" s="22"/>
      <c r="J888" s="22">
        <f t="shared" si="87"/>
        <v>0</v>
      </c>
      <c r="K888" s="22">
        <f t="shared" si="88"/>
        <v>0</v>
      </c>
    </row>
    <row r="889" spans="2:11" ht="45" x14ac:dyDescent="0.25">
      <c r="B889" s="49">
        <v>10001016</v>
      </c>
      <c r="C889" s="13" t="s">
        <v>215</v>
      </c>
      <c r="D889" s="13" t="s">
        <v>799</v>
      </c>
      <c r="E889" s="36">
        <v>1575</v>
      </c>
      <c r="F889" s="30" t="s">
        <v>1507</v>
      </c>
      <c r="G889" s="34" t="s">
        <v>1</v>
      </c>
      <c r="H889" s="22">
        <v>40</v>
      </c>
      <c r="I889" s="22"/>
      <c r="J889" s="22">
        <f t="shared" si="87"/>
        <v>0</v>
      </c>
      <c r="K889" s="22">
        <f t="shared" si="88"/>
        <v>0</v>
      </c>
    </row>
    <row r="890" spans="2:11" ht="45" x14ac:dyDescent="0.25">
      <c r="B890" s="49">
        <v>10001017</v>
      </c>
      <c r="C890" s="13" t="s">
        <v>215</v>
      </c>
      <c r="D890" s="13" t="s">
        <v>799</v>
      </c>
      <c r="E890" s="36">
        <v>1577</v>
      </c>
      <c r="F890" s="30" t="s">
        <v>1508</v>
      </c>
      <c r="G890" s="34" t="s">
        <v>1</v>
      </c>
      <c r="H890" s="22">
        <v>40</v>
      </c>
      <c r="I890" s="22"/>
      <c r="J890" s="22">
        <f t="shared" si="87"/>
        <v>0</v>
      </c>
      <c r="K890" s="22">
        <f t="shared" si="88"/>
        <v>0</v>
      </c>
    </row>
    <row r="891" spans="2:11" ht="45" x14ac:dyDescent="0.25">
      <c r="B891" s="49">
        <v>10001018</v>
      </c>
      <c r="C891" s="13" t="s">
        <v>215</v>
      </c>
      <c r="D891" s="13" t="s">
        <v>799</v>
      </c>
      <c r="E891" s="36">
        <v>1578</v>
      </c>
      <c r="F891" s="30" t="s">
        <v>1509</v>
      </c>
      <c r="G891" s="34" t="s">
        <v>1</v>
      </c>
      <c r="H891" s="22">
        <v>40</v>
      </c>
      <c r="I891" s="22"/>
      <c r="J891" s="22">
        <f t="shared" si="87"/>
        <v>0</v>
      </c>
      <c r="K891" s="22">
        <f t="shared" si="88"/>
        <v>0</v>
      </c>
    </row>
    <row r="892" spans="2:11" ht="45" x14ac:dyDescent="0.25">
      <c r="B892" s="49">
        <v>10001019</v>
      </c>
      <c r="C892" s="13" t="s">
        <v>215</v>
      </c>
      <c r="D892" s="13" t="s">
        <v>797</v>
      </c>
      <c r="E892" s="36" t="s">
        <v>3174</v>
      </c>
      <c r="F892" s="30" t="s">
        <v>399</v>
      </c>
      <c r="G892" s="34" t="s">
        <v>1</v>
      </c>
      <c r="H892" s="22">
        <v>2900</v>
      </c>
      <c r="I892" s="22"/>
      <c r="J892" s="22">
        <f t="shared" si="87"/>
        <v>0</v>
      </c>
      <c r="K892" s="22">
        <f t="shared" si="88"/>
        <v>0</v>
      </c>
    </row>
    <row r="893" spans="2:11" ht="45" x14ac:dyDescent="0.25">
      <c r="B893" s="49">
        <v>10001020</v>
      </c>
      <c r="C893" s="13" t="s">
        <v>215</v>
      </c>
      <c r="D893" s="13" t="s">
        <v>799</v>
      </c>
      <c r="E893" s="36">
        <v>4375</v>
      </c>
      <c r="F893" s="30" t="s">
        <v>1337</v>
      </c>
      <c r="G893" s="34" t="s">
        <v>1</v>
      </c>
      <c r="H893" s="22">
        <v>2900</v>
      </c>
      <c r="I893" s="22"/>
      <c r="J893" s="22">
        <f t="shared" si="87"/>
        <v>0</v>
      </c>
      <c r="K893" s="22">
        <f t="shared" si="88"/>
        <v>0</v>
      </c>
    </row>
    <row r="894" spans="2:11" ht="45" x14ac:dyDescent="0.25">
      <c r="B894" s="49">
        <v>10001021</v>
      </c>
      <c r="C894" s="13" t="s">
        <v>215</v>
      </c>
      <c r="D894" s="13" t="s">
        <v>797</v>
      </c>
      <c r="E894" s="36" t="s">
        <v>3175</v>
      </c>
      <c r="F894" s="30" t="s">
        <v>400</v>
      </c>
      <c r="G894" s="34" t="s">
        <v>1</v>
      </c>
      <c r="H894" s="22">
        <v>1300</v>
      </c>
      <c r="I894" s="22"/>
      <c r="J894" s="22">
        <f t="shared" si="87"/>
        <v>0</v>
      </c>
      <c r="K894" s="22">
        <f t="shared" si="88"/>
        <v>0</v>
      </c>
    </row>
    <row r="895" spans="2:11" ht="45" x14ac:dyDescent="0.25">
      <c r="B895" s="49">
        <v>10001022</v>
      </c>
      <c r="C895" s="13" t="s">
        <v>215</v>
      </c>
      <c r="D895" s="13" t="s">
        <v>799</v>
      </c>
      <c r="E895" s="36">
        <v>4376</v>
      </c>
      <c r="F895" s="30" t="s">
        <v>1438</v>
      </c>
      <c r="G895" s="34" t="s">
        <v>1</v>
      </c>
      <c r="H895" s="22">
        <v>1300</v>
      </c>
      <c r="I895" s="22"/>
      <c r="J895" s="22">
        <f t="shared" si="87"/>
        <v>0</v>
      </c>
      <c r="K895" s="22">
        <f t="shared" si="88"/>
        <v>0</v>
      </c>
    </row>
    <row r="896" spans="2:11" ht="45" x14ac:dyDescent="0.25">
      <c r="B896" s="49">
        <v>10001023</v>
      </c>
      <c r="C896" s="13" t="s">
        <v>215</v>
      </c>
      <c r="D896" s="13" t="s">
        <v>799</v>
      </c>
      <c r="E896" s="36">
        <v>11962</v>
      </c>
      <c r="F896" s="30" t="s">
        <v>1510</v>
      </c>
      <c r="G896" s="34" t="s">
        <v>1</v>
      </c>
      <c r="H896" s="22">
        <v>40</v>
      </c>
      <c r="I896" s="22"/>
      <c r="J896" s="22">
        <f t="shared" si="87"/>
        <v>0</v>
      </c>
      <c r="K896" s="22">
        <f t="shared" si="88"/>
        <v>0</v>
      </c>
    </row>
    <row r="897" spans="2:14" ht="45" x14ac:dyDescent="0.25">
      <c r="B897" s="49">
        <v>10001024</v>
      </c>
      <c r="C897" s="13" t="s">
        <v>215</v>
      </c>
      <c r="D897" s="13" t="s">
        <v>799</v>
      </c>
      <c r="E897" s="36">
        <v>11948</v>
      </c>
      <c r="F897" s="30" t="s">
        <v>1511</v>
      </c>
      <c r="G897" s="34" t="s">
        <v>1</v>
      </c>
      <c r="H897" s="22">
        <v>40</v>
      </c>
      <c r="I897" s="22"/>
      <c r="J897" s="22">
        <f t="shared" si="87"/>
        <v>0</v>
      </c>
      <c r="K897" s="22">
        <f t="shared" si="88"/>
        <v>0</v>
      </c>
    </row>
    <row r="898" spans="2:14" ht="45" x14ac:dyDescent="0.25">
      <c r="B898" s="49">
        <v>10001025</v>
      </c>
      <c r="C898" s="13" t="s">
        <v>215</v>
      </c>
      <c r="D898" s="13" t="s">
        <v>799</v>
      </c>
      <c r="E898" s="36">
        <v>39997</v>
      </c>
      <c r="F898" s="30" t="s">
        <v>1512</v>
      </c>
      <c r="G898" s="34" t="s">
        <v>1</v>
      </c>
      <c r="H898" s="22">
        <v>40</v>
      </c>
      <c r="I898" s="22"/>
      <c r="J898" s="22">
        <f t="shared" si="87"/>
        <v>0</v>
      </c>
      <c r="K898" s="22">
        <f t="shared" si="88"/>
        <v>0</v>
      </c>
    </row>
    <row r="899" spans="2:14" ht="45" x14ac:dyDescent="0.25">
      <c r="B899" s="49">
        <v>10001026</v>
      </c>
      <c r="C899" s="13" t="s">
        <v>215</v>
      </c>
      <c r="D899" s="13" t="s">
        <v>799</v>
      </c>
      <c r="E899" s="36">
        <v>4330</v>
      </c>
      <c r="F899" s="30" t="s">
        <v>1513</v>
      </c>
      <c r="G899" s="34" t="s">
        <v>1</v>
      </c>
      <c r="H899" s="22">
        <v>40</v>
      </c>
      <c r="I899" s="22"/>
      <c r="J899" s="22">
        <f t="shared" si="87"/>
        <v>0</v>
      </c>
      <c r="K899" s="22">
        <f t="shared" si="88"/>
        <v>0</v>
      </c>
    </row>
    <row r="900" spans="2:14" ht="45" x14ac:dyDescent="0.25">
      <c r="B900" s="49">
        <v>10001027</v>
      </c>
      <c r="C900" s="13" t="s">
        <v>215</v>
      </c>
      <c r="D900" s="13" t="s">
        <v>797</v>
      </c>
      <c r="E900" s="36" t="s">
        <v>3176</v>
      </c>
      <c r="F900" s="30" t="s">
        <v>387</v>
      </c>
      <c r="G900" s="34" t="s">
        <v>1</v>
      </c>
      <c r="H900" s="22">
        <v>40</v>
      </c>
      <c r="I900" s="22"/>
      <c r="J900" s="22">
        <f t="shared" si="87"/>
        <v>0</v>
      </c>
      <c r="K900" s="22">
        <f t="shared" si="88"/>
        <v>0</v>
      </c>
    </row>
    <row r="901" spans="2:14" ht="45" x14ac:dyDescent="0.25">
      <c r="B901" s="49">
        <v>10001028</v>
      </c>
      <c r="C901" s="13" t="s">
        <v>215</v>
      </c>
      <c r="D901" s="13" t="s">
        <v>797</v>
      </c>
      <c r="E901" s="36" t="s">
        <v>3177</v>
      </c>
      <c r="F901" s="30" t="s">
        <v>401</v>
      </c>
      <c r="G901" s="34" t="s">
        <v>1</v>
      </c>
      <c r="H901" s="22">
        <v>40</v>
      </c>
      <c r="I901" s="22"/>
      <c r="J901" s="22">
        <f t="shared" si="87"/>
        <v>0</v>
      </c>
      <c r="K901" s="22">
        <f t="shared" si="88"/>
        <v>0</v>
      </c>
    </row>
    <row r="902" spans="2:14" ht="45" x14ac:dyDescent="0.25">
      <c r="B902" s="49">
        <v>10001029</v>
      </c>
      <c r="C902" s="13" t="s">
        <v>215</v>
      </c>
      <c r="D902" s="13" t="s">
        <v>797</v>
      </c>
      <c r="E902" s="36" t="s">
        <v>3178</v>
      </c>
      <c r="F902" s="30" t="s">
        <v>402</v>
      </c>
      <c r="G902" s="34" t="s">
        <v>1</v>
      </c>
      <c r="H902" s="22">
        <v>60</v>
      </c>
      <c r="I902" s="22"/>
      <c r="J902" s="22">
        <f t="shared" si="87"/>
        <v>0</v>
      </c>
      <c r="K902" s="22">
        <f t="shared" si="88"/>
        <v>0</v>
      </c>
    </row>
    <row r="903" spans="2:14" ht="45" x14ac:dyDescent="0.25">
      <c r="B903" s="49">
        <v>10001030</v>
      </c>
      <c r="C903" s="13" t="s">
        <v>215</v>
      </c>
      <c r="D903" s="13" t="s">
        <v>797</v>
      </c>
      <c r="E903" s="36" t="s">
        <v>3179</v>
      </c>
      <c r="F903" s="30" t="s">
        <v>403</v>
      </c>
      <c r="G903" s="34" t="s">
        <v>1</v>
      </c>
      <c r="H903" s="22">
        <v>10</v>
      </c>
      <c r="I903" s="22"/>
      <c r="J903" s="22">
        <f t="shared" si="87"/>
        <v>0</v>
      </c>
      <c r="K903" s="22">
        <f t="shared" si="88"/>
        <v>0</v>
      </c>
    </row>
    <row r="904" spans="2:14" ht="45" x14ac:dyDescent="0.25">
      <c r="B904" s="49">
        <v>10001031</v>
      </c>
      <c r="C904" s="13" t="s">
        <v>215</v>
      </c>
      <c r="D904" s="13" t="s">
        <v>797</v>
      </c>
      <c r="E904" s="36" t="s">
        <v>3180</v>
      </c>
      <c r="F904" s="30" t="s">
        <v>404</v>
      </c>
      <c r="G904" s="34" t="s">
        <v>1</v>
      </c>
      <c r="H904" s="22">
        <v>1</v>
      </c>
      <c r="I904" s="22"/>
      <c r="J904" s="22">
        <f t="shared" si="87"/>
        <v>0</v>
      </c>
      <c r="K904" s="22">
        <f t="shared" si="88"/>
        <v>0</v>
      </c>
    </row>
    <row r="905" spans="2:14" ht="45" x14ac:dyDescent="0.25">
      <c r="B905" s="49">
        <v>10001032</v>
      </c>
      <c r="C905" s="13" t="s">
        <v>215</v>
      </c>
      <c r="D905" s="13" t="s">
        <v>797</v>
      </c>
      <c r="E905" s="36" t="s">
        <v>3181</v>
      </c>
      <c r="F905" s="30" t="s">
        <v>405</v>
      </c>
      <c r="G905" s="34" t="s">
        <v>1</v>
      </c>
      <c r="H905" s="22">
        <v>1</v>
      </c>
      <c r="I905" s="22"/>
      <c r="J905" s="22">
        <f t="shared" si="87"/>
        <v>0</v>
      </c>
      <c r="K905" s="22">
        <f t="shared" si="88"/>
        <v>0</v>
      </c>
    </row>
    <row r="906" spans="2:14" ht="45" x14ac:dyDescent="0.25">
      <c r="B906" s="49">
        <v>10001033</v>
      </c>
      <c r="C906" s="13" t="s">
        <v>215</v>
      </c>
      <c r="D906" s="13" t="s">
        <v>797</v>
      </c>
      <c r="E906" s="36" t="s">
        <v>3182</v>
      </c>
      <c r="F906" s="30" t="s">
        <v>406</v>
      </c>
      <c r="G906" s="13" t="s">
        <v>2</v>
      </c>
      <c r="H906" s="22">
        <v>15</v>
      </c>
      <c r="I906" s="22"/>
      <c r="J906" s="22">
        <f t="shared" si="87"/>
        <v>0</v>
      </c>
      <c r="K906" s="22">
        <f t="shared" si="88"/>
        <v>0</v>
      </c>
    </row>
    <row r="907" spans="2:14" ht="45" x14ac:dyDescent="0.25">
      <c r="B907" s="49">
        <v>10001034</v>
      </c>
      <c r="C907" s="13" t="s">
        <v>215</v>
      </c>
      <c r="D907" s="13" t="s">
        <v>797</v>
      </c>
      <c r="E907" s="36" t="s">
        <v>3183</v>
      </c>
      <c r="F907" s="30" t="s">
        <v>407</v>
      </c>
      <c r="G907" s="34" t="s">
        <v>1</v>
      </c>
      <c r="H907" s="22">
        <v>30</v>
      </c>
      <c r="I907" s="22"/>
      <c r="J907" s="22">
        <f t="shared" si="87"/>
        <v>0</v>
      </c>
      <c r="K907" s="22">
        <f t="shared" si="88"/>
        <v>0</v>
      </c>
    </row>
    <row r="908" spans="2:14" ht="45" x14ac:dyDescent="0.25">
      <c r="B908" s="49">
        <v>10001035</v>
      </c>
      <c r="C908" s="13" t="s">
        <v>215</v>
      </c>
      <c r="D908" s="13" t="s">
        <v>797</v>
      </c>
      <c r="E908" s="36" t="s">
        <v>3184</v>
      </c>
      <c r="F908" s="30" t="s">
        <v>408</v>
      </c>
      <c r="G908" s="34" t="s">
        <v>1</v>
      </c>
      <c r="H908" s="22">
        <v>30</v>
      </c>
      <c r="I908" s="22"/>
      <c r="J908" s="22">
        <f t="shared" si="87"/>
        <v>0</v>
      </c>
      <c r="K908" s="22">
        <f t="shared" si="88"/>
        <v>0</v>
      </c>
    </row>
    <row r="909" spans="2:14" ht="45" x14ac:dyDescent="0.25">
      <c r="B909" s="49">
        <v>10001036</v>
      </c>
      <c r="C909" s="13" t="s">
        <v>215</v>
      </c>
      <c r="D909" s="13" t="s">
        <v>797</v>
      </c>
      <c r="E909" s="36" t="s">
        <v>3185</v>
      </c>
      <c r="F909" s="30" t="s">
        <v>409</v>
      </c>
      <c r="G909" s="34" t="s">
        <v>1</v>
      </c>
      <c r="H909" s="22">
        <v>30</v>
      </c>
      <c r="I909" s="22"/>
      <c r="J909" s="22">
        <f t="shared" si="87"/>
        <v>0</v>
      </c>
      <c r="K909" s="22">
        <f t="shared" si="88"/>
        <v>0</v>
      </c>
    </row>
    <row r="910" spans="2:14" ht="45" x14ac:dyDescent="0.25">
      <c r="B910" s="49">
        <v>10001037</v>
      </c>
      <c r="C910" s="13" t="s">
        <v>214</v>
      </c>
      <c r="D910" s="13" t="s">
        <v>1099</v>
      </c>
      <c r="E910" s="36" t="s">
        <v>3186</v>
      </c>
      <c r="F910" s="30" t="s">
        <v>1498</v>
      </c>
      <c r="G910" s="13" t="s">
        <v>4</v>
      </c>
      <c r="H910" s="22">
        <v>1</v>
      </c>
      <c r="I910" s="22"/>
      <c r="J910" s="22">
        <f t="shared" si="87"/>
        <v>0</v>
      </c>
      <c r="K910" s="22">
        <f t="shared" si="88"/>
        <v>0</v>
      </c>
    </row>
    <row r="911" spans="2:14" ht="47.25" x14ac:dyDescent="0.25">
      <c r="B911" s="12">
        <v>11</v>
      </c>
      <c r="C911" s="9"/>
      <c r="D911" s="9"/>
      <c r="E911" s="40"/>
      <c r="F911" s="8" t="s">
        <v>1999</v>
      </c>
      <c r="G911" s="9"/>
      <c r="H911" s="47"/>
      <c r="I911" s="20"/>
      <c r="J911" s="20">
        <f>SUM(J912:J1073)/2</f>
        <v>0</v>
      </c>
      <c r="K911" s="20">
        <f>J911*$Q$2</f>
        <v>0</v>
      </c>
      <c r="M911" s="5"/>
      <c r="N911" s="43"/>
    </row>
    <row r="912" spans="2:14" ht="63" x14ac:dyDescent="0.25">
      <c r="B912" s="32">
        <v>11001</v>
      </c>
      <c r="C912" s="11"/>
      <c r="D912" s="11"/>
      <c r="E912" s="38"/>
      <c r="F912" s="10" t="s">
        <v>582</v>
      </c>
      <c r="G912" s="11"/>
      <c r="H912" s="48"/>
      <c r="I912" s="21"/>
      <c r="J912" s="21">
        <f>SUM(J913:J940)</f>
        <v>0</v>
      </c>
      <c r="K912" s="21">
        <f>SUM(K913:K940)</f>
        <v>0</v>
      </c>
      <c r="M912" s="5"/>
      <c r="N912" s="43"/>
    </row>
    <row r="913" spans="2:11" ht="75" x14ac:dyDescent="0.25">
      <c r="B913" s="49">
        <v>11001001</v>
      </c>
      <c r="C913" s="13" t="s">
        <v>215</v>
      </c>
      <c r="D913" s="13" t="s">
        <v>797</v>
      </c>
      <c r="E913" s="36" t="s">
        <v>3187</v>
      </c>
      <c r="F913" s="30" t="s">
        <v>626</v>
      </c>
      <c r="G913" s="34" t="s">
        <v>1</v>
      </c>
      <c r="H913" s="46">
        <v>6</v>
      </c>
      <c r="I913" s="22"/>
      <c r="J913" s="22">
        <f t="shared" ref="J913:J940" si="89">(I913*H913)</f>
        <v>0</v>
      </c>
      <c r="K913" s="22">
        <f t="shared" ref="K913:K940" si="90">(J913*$Q$2)</f>
        <v>0</v>
      </c>
    </row>
    <row r="914" spans="2:11" ht="75" x14ac:dyDescent="0.25">
      <c r="B914" s="49">
        <v>11001002</v>
      </c>
      <c r="C914" s="13" t="s">
        <v>215</v>
      </c>
      <c r="D914" s="13" t="s">
        <v>797</v>
      </c>
      <c r="E914" s="36" t="s">
        <v>3188</v>
      </c>
      <c r="F914" s="30" t="s">
        <v>627</v>
      </c>
      <c r="G914" s="34" t="s">
        <v>1</v>
      </c>
      <c r="H914" s="46">
        <v>2</v>
      </c>
      <c r="I914" s="22"/>
      <c r="J914" s="22">
        <f t="shared" si="89"/>
        <v>0</v>
      </c>
      <c r="K914" s="22">
        <f t="shared" si="90"/>
        <v>0</v>
      </c>
    </row>
    <row r="915" spans="2:11" ht="75" x14ac:dyDescent="0.25">
      <c r="B915" s="49">
        <v>11001003</v>
      </c>
      <c r="C915" s="13" t="s">
        <v>215</v>
      </c>
      <c r="D915" s="13" t="s">
        <v>797</v>
      </c>
      <c r="E915" s="36" t="s">
        <v>3189</v>
      </c>
      <c r="F915" s="30" t="s">
        <v>628</v>
      </c>
      <c r="G915" s="34" t="s">
        <v>1</v>
      </c>
      <c r="H915" s="46">
        <v>5</v>
      </c>
      <c r="I915" s="22"/>
      <c r="J915" s="22">
        <f t="shared" si="89"/>
        <v>0</v>
      </c>
      <c r="K915" s="22">
        <f t="shared" si="90"/>
        <v>0</v>
      </c>
    </row>
    <row r="916" spans="2:11" ht="75" x14ac:dyDescent="0.25">
      <c r="B916" s="49">
        <v>11001004</v>
      </c>
      <c r="C916" s="13" t="s">
        <v>215</v>
      </c>
      <c r="D916" s="13" t="s">
        <v>797</v>
      </c>
      <c r="E916" s="36" t="s">
        <v>3190</v>
      </c>
      <c r="F916" s="30" t="s">
        <v>629</v>
      </c>
      <c r="G916" s="34" t="s">
        <v>1</v>
      </c>
      <c r="H916" s="46">
        <v>1</v>
      </c>
      <c r="I916" s="22"/>
      <c r="J916" s="22">
        <f t="shared" si="89"/>
        <v>0</v>
      </c>
      <c r="K916" s="22">
        <f t="shared" si="90"/>
        <v>0</v>
      </c>
    </row>
    <row r="917" spans="2:11" ht="75" x14ac:dyDescent="0.25">
      <c r="B917" s="49">
        <v>11001005</v>
      </c>
      <c r="C917" s="13" t="s">
        <v>215</v>
      </c>
      <c r="D917" s="13" t="s">
        <v>797</v>
      </c>
      <c r="E917" s="36" t="s">
        <v>3191</v>
      </c>
      <c r="F917" s="30" t="s">
        <v>630</v>
      </c>
      <c r="G917" s="34" t="s">
        <v>1</v>
      </c>
      <c r="H917" s="46">
        <v>1</v>
      </c>
      <c r="I917" s="22"/>
      <c r="J917" s="22">
        <f t="shared" si="89"/>
        <v>0</v>
      </c>
      <c r="K917" s="22">
        <f t="shared" si="90"/>
        <v>0</v>
      </c>
    </row>
    <row r="918" spans="2:11" ht="75" x14ac:dyDescent="0.25">
      <c r="B918" s="49">
        <v>11001006</v>
      </c>
      <c r="C918" s="13" t="s">
        <v>215</v>
      </c>
      <c r="D918" s="13" t="s">
        <v>797</v>
      </c>
      <c r="E918" s="36" t="s">
        <v>3192</v>
      </c>
      <c r="F918" s="30" t="s">
        <v>631</v>
      </c>
      <c r="G918" s="34" t="s">
        <v>1</v>
      </c>
      <c r="H918" s="46">
        <v>9</v>
      </c>
      <c r="I918" s="22"/>
      <c r="J918" s="22">
        <f t="shared" si="89"/>
        <v>0</v>
      </c>
      <c r="K918" s="22">
        <f t="shared" si="90"/>
        <v>0</v>
      </c>
    </row>
    <row r="919" spans="2:11" ht="75" x14ac:dyDescent="0.25">
      <c r="B919" s="49">
        <v>11001007</v>
      </c>
      <c r="C919" s="13" t="s">
        <v>215</v>
      </c>
      <c r="D919" s="13" t="s">
        <v>797</v>
      </c>
      <c r="E919" s="36" t="s">
        <v>3193</v>
      </c>
      <c r="F919" s="30" t="s">
        <v>632</v>
      </c>
      <c r="G919" s="34" t="s">
        <v>1</v>
      </c>
      <c r="H919" s="46">
        <v>72</v>
      </c>
      <c r="I919" s="22"/>
      <c r="J919" s="22">
        <f t="shared" si="89"/>
        <v>0</v>
      </c>
      <c r="K919" s="22">
        <f t="shared" si="90"/>
        <v>0</v>
      </c>
    </row>
    <row r="920" spans="2:11" ht="75" x14ac:dyDescent="0.25">
      <c r="B920" s="49">
        <v>11001008</v>
      </c>
      <c r="C920" s="13" t="s">
        <v>215</v>
      </c>
      <c r="D920" s="13" t="s">
        <v>797</v>
      </c>
      <c r="E920" s="36" t="s">
        <v>3194</v>
      </c>
      <c r="F920" s="30" t="s">
        <v>633</v>
      </c>
      <c r="G920" s="34" t="s">
        <v>1</v>
      </c>
      <c r="H920" s="46">
        <v>1</v>
      </c>
      <c r="I920" s="22"/>
      <c r="J920" s="22">
        <f t="shared" si="89"/>
        <v>0</v>
      </c>
      <c r="K920" s="22">
        <f t="shared" si="90"/>
        <v>0</v>
      </c>
    </row>
    <row r="921" spans="2:11" ht="75" x14ac:dyDescent="0.25">
      <c r="B921" s="49">
        <v>11001009</v>
      </c>
      <c r="C921" s="13" t="s">
        <v>215</v>
      </c>
      <c r="D921" s="13" t="s">
        <v>797</v>
      </c>
      <c r="E921" s="36" t="s">
        <v>3195</v>
      </c>
      <c r="F921" s="30" t="s">
        <v>634</v>
      </c>
      <c r="G921" s="34" t="s">
        <v>1</v>
      </c>
      <c r="H921" s="46">
        <v>5</v>
      </c>
      <c r="I921" s="22"/>
      <c r="J921" s="22">
        <f t="shared" si="89"/>
        <v>0</v>
      </c>
      <c r="K921" s="22">
        <f t="shared" si="90"/>
        <v>0</v>
      </c>
    </row>
    <row r="922" spans="2:11" ht="75" x14ac:dyDescent="0.25">
      <c r="B922" s="49">
        <v>11001010</v>
      </c>
      <c r="C922" s="13" t="s">
        <v>215</v>
      </c>
      <c r="D922" s="13" t="s">
        <v>797</v>
      </c>
      <c r="E922" s="36" t="s">
        <v>3196</v>
      </c>
      <c r="F922" s="30" t="s">
        <v>635</v>
      </c>
      <c r="G922" s="34" t="s">
        <v>1</v>
      </c>
      <c r="H922" s="46">
        <v>1</v>
      </c>
      <c r="I922" s="22"/>
      <c r="J922" s="22">
        <f t="shared" si="89"/>
        <v>0</v>
      </c>
      <c r="K922" s="22">
        <f t="shared" si="90"/>
        <v>0</v>
      </c>
    </row>
    <row r="923" spans="2:11" ht="75" x14ac:dyDescent="0.25">
      <c r="B923" s="49">
        <v>11001011</v>
      </c>
      <c r="C923" s="13" t="s">
        <v>215</v>
      </c>
      <c r="D923" s="13" t="s">
        <v>797</v>
      </c>
      <c r="E923" s="36" t="s">
        <v>3197</v>
      </c>
      <c r="F923" s="30" t="s">
        <v>636</v>
      </c>
      <c r="G923" s="34" t="s">
        <v>1</v>
      </c>
      <c r="H923" s="46">
        <v>1</v>
      </c>
      <c r="I923" s="22"/>
      <c r="J923" s="22">
        <f t="shared" si="89"/>
        <v>0</v>
      </c>
      <c r="K923" s="22">
        <f t="shared" si="90"/>
        <v>0</v>
      </c>
    </row>
    <row r="924" spans="2:11" ht="60" x14ac:dyDescent="0.25">
      <c r="B924" s="49">
        <v>11001012</v>
      </c>
      <c r="C924" s="13" t="s">
        <v>215</v>
      </c>
      <c r="D924" s="13" t="s">
        <v>797</v>
      </c>
      <c r="E924" s="36" t="s">
        <v>3198</v>
      </c>
      <c r="F924" s="30" t="s">
        <v>637</v>
      </c>
      <c r="G924" s="34" t="s">
        <v>17</v>
      </c>
      <c r="H924" s="46">
        <v>89</v>
      </c>
      <c r="I924" s="22"/>
      <c r="J924" s="22">
        <f t="shared" si="89"/>
        <v>0</v>
      </c>
      <c r="K924" s="22">
        <f t="shared" si="90"/>
        <v>0</v>
      </c>
    </row>
    <row r="925" spans="2:11" ht="60" x14ac:dyDescent="0.25">
      <c r="B925" s="49">
        <v>11001013</v>
      </c>
      <c r="C925" s="13" t="s">
        <v>215</v>
      </c>
      <c r="D925" s="13" t="s">
        <v>797</v>
      </c>
      <c r="E925" s="36" t="s">
        <v>3199</v>
      </c>
      <c r="F925" s="30" t="s">
        <v>639</v>
      </c>
      <c r="G925" s="34" t="s">
        <v>17</v>
      </c>
      <c r="H925" s="46">
        <v>41</v>
      </c>
      <c r="I925" s="22"/>
      <c r="J925" s="22">
        <f t="shared" si="89"/>
        <v>0</v>
      </c>
      <c r="K925" s="22">
        <f t="shared" si="90"/>
        <v>0</v>
      </c>
    </row>
    <row r="926" spans="2:11" ht="60" x14ac:dyDescent="0.25">
      <c r="B926" s="49">
        <v>11001014</v>
      </c>
      <c r="C926" s="13" t="s">
        <v>215</v>
      </c>
      <c r="D926" s="13" t="s">
        <v>797</v>
      </c>
      <c r="E926" s="36" t="s">
        <v>3200</v>
      </c>
      <c r="F926" s="30" t="s">
        <v>640</v>
      </c>
      <c r="G926" s="34" t="s">
        <v>17</v>
      </c>
      <c r="H926" s="46">
        <v>23</v>
      </c>
      <c r="I926" s="22"/>
      <c r="J926" s="22">
        <f t="shared" si="89"/>
        <v>0</v>
      </c>
      <c r="K926" s="22">
        <f t="shared" si="90"/>
        <v>0</v>
      </c>
    </row>
    <row r="927" spans="2:11" ht="60" x14ac:dyDescent="0.25">
      <c r="B927" s="49">
        <v>11001015</v>
      </c>
      <c r="C927" s="13" t="s">
        <v>215</v>
      </c>
      <c r="D927" s="13" t="s">
        <v>797</v>
      </c>
      <c r="E927" s="36" t="s">
        <v>3201</v>
      </c>
      <c r="F927" s="30" t="s">
        <v>641</v>
      </c>
      <c r="G927" s="34" t="s">
        <v>17</v>
      </c>
      <c r="H927" s="46">
        <v>16</v>
      </c>
      <c r="I927" s="22"/>
      <c r="J927" s="22">
        <f t="shared" si="89"/>
        <v>0</v>
      </c>
      <c r="K927" s="22">
        <f t="shared" si="90"/>
        <v>0</v>
      </c>
    </row>
    <row r="928" spans="2:11" ht="60" x14ac:dyDescent="0.25">
      <c r="B928" s="49">
        <v>11001016</v>
      </c>
      <c r="C928" s="13" t="s">
        <v>215</v>
      </c>
      <c r="D928" s="13" t="s">
        <v>797</v>
      </c>
      <c r="E928" s="36" t="s">
        <v>3202</v>
      </c>
      <c r="F928" s="30" t="s">
        <v>642</v>
      </c>
      <c r="G928" s="34" t="s">
        <v>17</v>
      </c>
      <c r="H928" s="46">
        <v>2</v>
      </c>
      <c r="I928" s="22"/>
      <c r="J928" s="22">
        <f t="shared" si="89"/>
        <v>0</v>
      </c>
      <c r="K928" s="22">
        <f t="shared" si="90"/>
        <v>0</v>
      </c>
    </row>
    <row r="929" spans="2:14" ht="60" x14ac:dyDescent="0.25">
      <c r="B929" s="49">
        <v>11001017</v>
      </c>
      <c r="C929" s="13" t="s">
        <v>215</v>
      </c>
      <c r="D929" s="13" t="s">
        <v>797</v>
      </c>
      <c r="E929" s="36" t="s">
        <v>3203</v>
      </c>
      <c r="F929" s="30" t="s">
        <v>643</v>
      </c>
      <c r="G929" s="34" t="s">
        <v>17</v>
      </c>
      <c r="H929" s="46">
        <v>3</v>
      </c>
      <c r="I929" s="22"/>
      <c r="J929" s="22">
        <f t="shared" si="89"/>
        <v>0</v>
      </c>
      <c r="K929" s="22">
        <f t="shared" si="90"/>
        <v>0</v>
      </c>
    </row>
    <row r="930" spans="2:14" ht="60" x14ac:dyDescent="0.25">
      <c r="B930" s="49">
        <v>11001018</v>
      </c>
      <c r="C930" s="13" t="s">
        <v>215</v>
      </c>
      <c r="D930" s="13" t="s">
        <v>797</v>
      </c>
      <c r="E930" s="36" t="s">
        <v>3204</v>
      </c>
      <c r="F930" s="30" t="s">
        <v>644</v>
      </c>
      <c r="G930" s="34" t="s">
        <v>17</v>
      </c>
      <c r="H930" s="46">
        <v>4</v>
      </c>
      <c r="I930" s="22"/>
      <c r="J930" s="22">
        <f t="shared" si="89"/>
        <v>0</v>
      </c>
      <c r="K930" s="22">
        <f t="shared" si="90"/>
        <v>0</v>
      </c>
    </row>
    <row r="931" spans="2:14" ht="60" x14ac:dyDescent="0.25">
      <c r="B931" s="49">
        <v>11001019</v>
      </c>
      <c r="C931" s="13" t="s">
        <v>215</v>
      </c>
      <c r="D931" s="13" t="s">
        <v>797</v>
      </c>
      <c r="E931" s="36" t="s">
        <v>3205</v>
      </c>
      <c r="F931" s="30" t="s">
        <v>645</v>
      </c>
      <c r="G931" s="34" t="s">
        <v>17</v>
      </c>
      <c r="H931" s="46">
        <v>6</v>
      </c>
      <c r="I931" s="22"/>
      <c r="J931" s="22">
        <f t="shared" si="89"/>
        <v>0</v>
      </c>
      <c r="K931" s="22">
        <f t="shared" si="90"/>
        <v>0</v>
      </c>
    </row>
    <row r="932" spans="2:14" ht="60" x14ac:dyDescent="0.25">
      <c r="B932" s="49">
        <v>11001020</v>
      </c>
      <c r="C932" s="13" t="s">
        <v>215</v>
      </c>
      <c r="D932" s="13" t="s">
        <v>797</v>
      </c>
      <c r="E932" s="36" t="s">
        <v>3206</v>
      </c>
      <c r="F932" s="30" t="s">
        <v>646</v>
      </c>
      <c r="G932" s="34" t="s">
        <v>17</v>
      </c>
      <c r="H932" s="46">
        <v>4</v>
      </c>
      <c r="I932" s="22"/>
      <c r="J932" s="22">
        <f t="shared" si="89"/>
        <v>0</v>
      </c>
      <c r="K932" s="22">
        <f t="shared" si="90"/>
        <v>0</v>
      </c>
    </row>
    <row r="933" spans="2:14" ht="60" x14ac:dyDescent="0.25">
      <c r="B933" s="49">
        <v>11001021</v>
      </c>
      <c r="C933" s="13" t="s">
        <v>215</v>
      </c>
      <c r="D933" s="13" t="s">
        <v>797</v>
      </c>
      <c r="E933" s="36" t="s">
        <v>3207</v>
      </c>
      <c r="F933" s="30" t="s">
        <v>647</v>
      </c>
      <c r="G933" s="34" t="s">
        <v>17</v>
      </c>
      <c r="H933" s="46">
        <v>1</v>
      </c>
      <c r="I933" s="22"/>
      <c r="J933" s="22">
        <f t="shared" si="89"/>
        <v>0</v>
      </c>
      <c r="K933" s="22">
        <f t="shared" si="90"/>
        <v>0</v>
      </c>
    </row>
    <row r="934" spans="2:14" ht="90" x14ac:dyDescent="0.25">
      <c r="B934" s="49">
        <v>11001022</v>
      </c>
      <c r="C934" s="13" t="s">
        <v>215</v>
      </c>
      <c r="D934" s="13" t="s">
        <v>797</v>
      </c>
      <c r="E934" s="36" t="s">
        <v>3208</v>
      </c>
      <c r="F934" s="30" t="s">
        <v>648</v>
      </c>
      <c r="G934" s="34" t="s">
        <v>1</v>
      </c>
      <c r="H934" s="46">
        <v>2</v>
      </c>
      <c r="I934" s="22"/>
      <c r="J934" s="22">
        <f t="shared" si="89"/>
        <v>0</v>
      </c>
      <c r="K934" s="22">
        <f t="shared" si="90"/>
        <v>0</v>
      </c>
    </row>
    <row r="935" spans="2:14" ht="105" x14ac:dyDescent="0.25">
      <c r="B935" s="49">
        <v>11001023</v>
      </c>
      <c r="C935" s="13" t="s">
        <v>215</v>
      </c>
      <c r="D935" s="13" t="s">
        <v>797</v>
      </c>
      <c r="E935" s="36" t="s">
        <v>3209</v>
      </c>
      <c r="F935" s="30" t="s">
        <v>649</v>
      </c>
      <c r="G935" s="34" t="s">
        <v>1</v>
      </c>
      <c r="H935" s="46">
        <v>1</v>
      </c>
      <c r="I935" s="22"/>
      <c r="J935" s="22">
        <f t="shared" si="89"/>
        <v>0</v>
      </c>
      <c r="K935" s="22">
        <f t="shared" si="90"/>
        <v>0</v>
      </c>
    </row>
    <row r="936" spans="2:14" ht="75" x14ac:dyDescent="0.25">
      <c r="B936" s="49">
        <v>11001024</v>
      </c>
      <c r="C936" s="13" t="s">
        <v>215</v>
      </c>
      <c r="D936" s="13" t="s">
        <v>797</v>
      </c>
      <c r="E936" s="36" t="s">
        <v>3210</v>
      </c>
      <c r="F936" s="30" t="s">
        <v>650</v>
      </c>
      <c r="G936" s="34" t="s">
        <v>1</v>
      </c>
      <c r="H936" s="46">
        <v>2</v>
      </c>
      <c r="I936" s="22"/>
      <c r="J936" s="22">
        <f t="shared" si="89"/>
        <v>0</v>
      </c>
      <c r="K936" s="22">
        <f t="shared" si="90"/>
        <v>0</v>
      </c>
    </row>
    <row r="937" spans="2:14" ht="75" x14ac:dyDescent="0.25">
      <c r="B937" s="49">
        <v>11001025</v>
      </c>
      <c r="C937" s="13" t="s">
        <v>215</v>
      </c>
      <c r="D937" s="13" t="s">
        <v>797</v>
      </c>
      <c r="E937" s="36" t="s">
        <v>3211</v>
      </c>
      <c r="F937" s="30" t="s">
        <v>651</v>
      </c>
      <c r="G937" s="34" t="s">
        <v>1</v>
      </c>
      <c r="H937" s="46">
        <v>1</v>
      </c>
      <c r="I937" s="22"/>
      <c r="J937" s="22">
        <f t="shared" si="89"/>
        <v>0</v>
      </c>
      <c r="K937" s="22">
        <f t="shared" si="90"/>
        <v>0</v>
      </c>
    </row>
    <row r="938" spans="2:14" ht="75" x14ac:dyDescent="0.25">
      <c r="B938" s="49">
        <v>11001026</v>
      </c>
      <c r="C938" s="13" t="s">
        <v>215</v>
      </c>
      <c r="D938" s="13" t="s">
        <v>797</v>
      </c>
      <c r="E938" s="36" t="s">
        <v>3212</v>
      </c>
      <c r="F938" s="30" t="s">
        <v>796</v>
      </c>
      <c r="G938" s="34" t="s">
        <v>1</v>
      </c>
      <c r="H938" s="46">
        <v>1</v>
      </c>
      <c r="I938" s="22"/>
      <c r="J938" s="22">
        <f t="shared" si="89"/>
        <v>0</v>
      </c>
      <c r="K938" s="22">
        <f t="shared" si="90"/>
        <v>0</v>
      </c>
    </row>
    <row r="939" spans="2:14" ht="75" x14ac:dyDescent="0.25">
      <c r="B939" s="49">
        <v>11001027</v>
      </c>
      <c r="C939" s="13" t="s">
        <v>215</v>
      </c>
      <c r="D939" s="13" t="s">
        <v>797</v>
      </c>
      <c r="E939" s="36" t="s">
        <v>3213</v>
      </c>
      <c r="F939" s="30" t="s">
        <v>652</v>
      </c>
      <c r="G939" s="34" t="s">
        <v>1</v>
      </c>
      <c r="H939" s="46">
        <v>2</v>
      </c>
      <c r="I939" s="22"/>
      <c r="J939" s="22">
        <f t="shared" si="89"/>
        <v>0</v>
      </c>
      <c r="K939" s="22">
        <f t="shared" si="90"/>
        <v>0</v>
      </c>
    </row>
    <row r="940" spans="2:14" ht="75" x14ac:dyDescent="0.25">
      <c r="B940" s="49">
        <v>11001028</v>
      </c>
      <c r="C940" s="13" t="s">
        <v>215</v>
      </c>
      <c r="D940" s="13" t="s">
        <v>797</v>
      </c>
      <c r="E940" s="36" t="s">
        <v>3214</v>
      </c>
      <c r="F940" s="30" t="s">
        <v>653</v>
      </c>
      <c r="G940" s="34" t="s">
        <v>1</v>
      </c>
      <c r="H940" s="46">
        <v>41</v>
      </c>
      <c r="I940" s="22"/>
      <c r="J940" s="22">
        <f t="shared" si="89"/>
        <v>0</v>
      </c>
      <c r="K940" s="22">
        <f t="shared" si="90"/>
        <v>0</v>
      </c>
    </row>
    <row r="941" spans="2:14" ht="63" x14ac:dyDescent="0.25">
      <c r="B941" s="32">
        <v>11002</v>
      </c>
      <c r="C941" s="11"/>
      <c r="D941" s="11"/>
      <c r="E941" s="38"/>
      <c r="F941" s="10" t="s">
        <v>620</v>
      </c>
      <c r="G941" s="11"/>
      <c r="H941" s="48"/>
      <c r="I941" s="21"/>
      <c r="J941" s="21">
        <f>SUM(J942:J943)</f>
        <v>0</v>
      </c>
      <c r="K941" s="21">
        <f>SUM(K942:K943)</f>
        <v>0</v>
      </c>
      <c r="M941" s="5"/>
      <c r="N941" s="43"/>
    </row>
    <row r="942" spans="2:14" ht="90" x14ac:dyDescent="0.25">
      <c r="B942" s="49">
        <v>11002001</v>
      </c>
      <c r="C942" s="13" t="s">
        <v>215</v>
      </c>
      <c r="D942" s="13" t="s">
        <v>797</v>
      </c>
      <c r="E942" s="36" t="s">
        <v>3215</v>
      </c>
      <c r="F942" s="51" t="s">
        <v>670</v>
      </c>
      <c r="G942" s="34" t="s">
        <v>2</v>
      </c>
      <c r="H942" s="46">
        <v>1.95</v>
      </c>
      <c r="I942" s="22"/>
      <c r="J942" s="22">
        <f t="shared" ref="J942:J943" si="91">(I942*H942)</f>
        <v>0</v>
      </c>
      <c r="K942" s="22">
        <f>(J942*$Q$2)</f>
        <v>0</v>
      </c>
    </row>
    <row r="943" spans="2:14" ht="90" x14ac:dyDescent="0.25">
      <c r="B943" s="49">
        <v>11002002</v>
      </c>
      <c r="C943" s="13" t="s">
        <v>215</v>
      </c>
      <c r="D943" s="13" t="s">
        <v>797</v>
      </c>
      <c r="E943" s="36" t="s">
        <v>3216</v>
      </c>
      <c r="F943" s="51" t="s">
        <v>671</v>
      </c>
      <c r="G943" s="34" t="s">
        <v>2</v>
      </c>
      <c r="H943" s="46">
        <v>0.25</v>
      </c>
      <c r="I943" s="22"/>
      <c r="J943" s="22">
        <f t="shared" si="91"/>
        <v>0</v>
      </c>
      <c r="K943" s="22">
        <f>(J943*$Q$2)</f>
        <v>0</v>
      </c>
    </row>
    <row r="944" spans="2:14" ht="63" x14ac:dyDescent="0.25">
      <c r="B944" s="32">
        <v>11003</v>
      </c>
      <c r="C944" s="11"/>
      <c r="D944" s="11"/>
      <c r="E944" s="38"/>
      <c r="F944" s="10" t="s">
        <v>621</v>
      </c>
      <c r="G944" s="11"/>
      <c r="H944" s="48"/>
      <c r="I944" s="21"/>
      <c r="J944" s="21">
        <f>SUM(J945:J974)</f>
        <v>0</v>
      </c>
      <c r="K944" s="21">
        <f>SUM(K945:K974)</f>
        <v>0</v>
      </c>
      <c r="M944" s="5"/>
      <c r="N944" s="43"/>
    </row>
    <row r="945" spans="2:11" ht="60" x14ac:dyDescent="0.25">
      <c r="B945" s="49">
        <v>11003001</v>
      </c>
      <c r="C945" s="13" t="s">
        <v>215</v>
      </c>
      <c r="D945" s="13" t="s">
        <v>797</v>
      </c>
      <c r="E945" s="36" t="s">
        <v>3217</v>
      </c>
      <c r="F945" s="51" t="s">
        <v>672</v>
      </c>
      <c r="G945" s="34" t="s">
        <v>2</v>
      </c>
      <c r="H945" s="46">
        <v>8.8000000000000007</v>
      </c>
      <c r="I945" s="22"/>
      <c r="J945" s="22">
        <f t="shared" ref="J945:J974" si="92">(I945*H945)</f>
        <v>0</v>
      </c>
      <c r="K945" s="22">
        <f t="shared" ref="K945:K974" si="93">(J945*$Q$2)</f>
        <v>0</v>
      </c>
    </row>
    <row r="946" spans="2:11" ht="60" x14ac:dyDescent="0.25">
      <c r="B946" s="49">
        <v>11003002</v>
      </c>
      <c r="C946" s="13" t="s">
        <v>215</v>
      </c>
      <c r="D946" s="13" t="s">
        <v>797</v>
      </c>
      <c r="E946" s="36" t="s">
        <v>3218</v>
      </c>
      <c r="F946" s="51" t="s">
        <v>673</v>
      </c>
      <c r="G946" s="34" t="s">
        <v>2</v>
      </c>
      <c r="H946" s="46">
        <v>6.2</v>
      </c>
      <c r="I946" s="22"/>
      <c r="J946" s="22">
        <f t="shared" si="92"/>
        <v>0</v>
      </c>
      <c r="K946" s="22">
        <f t="shared" si="93"/>
        <v>0</v>
      </c>
    </row>
    <row r="947" spans="2:11" ht="60" x14ac:dyDescent="0.25">
      <c r="B947" s="49">
        <v>11003003</v>
      </c>
      <c r="C947" s="13" t="s">
        <v>215</v>
      </c>
      <c r="D947" s="13" t="s">
        <v>797</v>
      </c>
      <c r="E947" s="36" t="s">
        <v>3219</v>
      </c>
      <c r="F947" s="51" t="s">
        <v>674</v>
      </c>
      <c r="G947" s="34" t="s">
        <v>2</v>
      </c>
      <c r="H947" s="46">
        <v>6.2</v>
      </c>
      <c r="I947" s="22"/>
      <c r="J947" s="22">
        <f t="shared" si="92"/>
        <v>0</v>
      </c>
      <c r="K947" s="22">
        <f t="shared" si="93"/>
        <v>0</v>
      </c>
    </row>
    <row r="948" spans="2:11" ht="60" x14ac:dyDescent="0.25">
      <c r="B948" s="49">
        <v>11003004</v>
      </c>
      <c r="C948" s="13" t="s">
        <v>215</v>
      </c>
      <c r="D948" s="13" t="s">
        <v>797</v>
      </c>
      <c r="E948" s="36" t="s">
        <v>3220</v>
      </c>
      <c r="F948" s="51" t="s">
        <v>675</v>
      </c>
      <c r="G948" s="34" t="s">
        <v>2</v>
      </c>
      <c r="H948" s="46">
        <v>6.2</v>
      </c>
      <c r="I948" s="22"/>
      <c r="J948" s="22">
        <f t="shared" si="92"/>
        <v>0</v>
      </c>
      <c r="K948" s="22">
        <f t="shared" si="93"/>
        <v>0</v>
      </c>
    </row>
    <row r="949" spans="2:11" ht="60" x14ac:dyDescent="0.25">
      <c r="B949" s="49">
        <v>11003005</v>
      </c>
      <c r="C949" s="13" t="s">
        <v>215</v>
      </c>
      <c r="D949" s="13" t="s">
        <v>797</v>
      </c>
      <c r="E949" s="36" t="s">
        <v>3221</v>
      </c>
      <c r="F949" s="51" t="s">
        <v>676</v>
      </c>
      <c r="G949" s="34" t="s">
        <v>2</v>
      </c>
      <c r="H949" s="46">
        <v>6.2</v>
      </c>
      <c r="I949" s="22"/>
      <c r="J949" s="22">
        <f t="shared" si="92"/>
        <v>0</v>
      </c>
      <c r="K949" s="22">
        <f t="shared" si="93"/>
        <v>0</v>
      </c>
    </row>
    <row r="950" spans="2:11" ht="60" x14ac:dyDescent="0.25">
      <c r="B950" s="49">
        <v>11003006</v>
      </c>
      <c r="C950" s="13" t="s">
        <v>215</v>
      </c>
      <c r="D950" s="13" t="s">
        <v>797</v>
      </c>
      <c r="E950" s="36" t="s">
        <v>3222</v>
      </c>
      <c r="F950" s="51" t="s">
        <v>677</v>
      </c>
      <c r="G950" s="34" t="s">
        <v>2</v>
      </c>
      <c r="H950" s="46">
        <v>6.2</v>
      </c>
      <c r="I950" s="22"/>
      <c r="J950" s="22">
        <f t="shared" si="92"/>
        <v>0</v>
      </c>
      <c r="K950" s="22">
        <f t="shared" si="93"/>
        <v>0</v>
      </c>
    </row>
    <row r="951" spans="2:11" ht="60" x14ac:dyDescent="0.25">
      <c r="B951" s="49">
        <v>11003007</v>
      </c>
      <c r="C951" s="13" t="s">
        <v>215</v>
      </c>
      <c r="D951" s="13" t="s">
        <v>797</v>
      </c>
      <c r="E951" s="36" t="s">
        <v>3223</v>
      </c>
      <c r="F951" s="51" t="s">
        <v>678</v>
      </c>
      <c r="G951" s="34" t="s">
        <v>2</v>
      </c>
      <c r="H951" s="46">
        <v>6.2</v>
      </c>
      <c r="I951" s="22"/>
      <c r="J951" s="22">
        <f t="shared" si="92"/>
        <v>0</v>
      </c>
      <c r="K951" s="22">
        <f t="shared" si="93"/>
        <v>0</v>
      </c>
    </row>
    <row r="952" spans="2:11" ht="60" x14ac:dyDescent="0.25">
      <c r="B952" s="49">
        <v>11003008</v>
      </c>
      <c r="C952" s="13" t="s">
        <v>215</v>
      </c>
      <c r="D952" s="13" t="s">
        <v>797</v>
      </c>
      <c r="E952" s="36" t="s">
        <v>3224</v>
      </c>
      <c r="F952" s="51" t="s">
        <v>679</v>
      </c>
      <c r="G952" s="34" t="s">
        <v>2</v>
      </c>
      <c r="H952" s="46">
        <v>6.2</v>
      </c>
      <c r="I952" s="22"/>
      <c r="J952" s="22">
        <f t="shared" si="92"/>
        <v>0</v>
      </c>
      <c r="K952" s="22">
        <f t="shared" si="93"/>
        <v>0</v>
      </c>
    </row>
    <row r="953" spans="2:11" ht="60" x14ac:dyDescent="0.25">
      <c r="B953" s="49">
        <v>11003009</v>
      </c>
      <c r="C953" s="13" t="s">
        <v>215</v>
      </c>
      <c r="D953" s="13" t="s">
        <v>797</v>
      </c>
      <c r="E953" s="36" t="s">
        <v>3225</v>
      </c>
      <c r="F953" s="51" t="s">
        <v>680</v>
      </c>
      <c r="G953" s="34" t="s">
        <v>2</v>
      </c>
      <c r="H953" s="46">
        <v>11.6</v>
      </c>
      <c r="I953" s="22"/>
      <c r="J953" s="22">
        <f t="shared" si="92"/>
        <v>0</v>
      </c>
      <c r="K953" s="22">
        <f t="shared" si="93"/>
        <v>0</v>
      </c>
    </row>
    <row r="954" spans="2:11" ht="60" x14ac:dyDescent="0.25">
      <c r="B954" s="49">
        <v>11003010</v>
      </c>
      <c r="C954" s="13" t="s">
        <v>215</v>
      </c>
      <c r="D954" s="13" t="s">
        <v>797</v>
      </c>
      <c r="E954" s="36" t="s">
        <v>3226</v>
      </c>
      <c r="F954" s="51" t="s">
        <v>681</v>
      </c>
      <c r="G954" s="34" t="s">
        <v>2</v>
      </c>
      <c r="H954" s="46">
        <v>25</v>
      </c>
      <c r="I954" s="22"/>
      <c r="J954" s="22">
        <f t="shared" si="92"/>
        <v>0</v>
      </c>
      <c r="K954" s="22">
        <f t="shared" si="93"/>
        <v>0</v>
      </c>
    </row>
    <row r="955" spans="2:11" ht="60" x14ac:dyDescent="0.25">
      <c r="B955" s="49">
        <v>11003011</v>
      </c>
      <c r="C955" s="13" t="s">
        <v>215</v>
      </c>
      <c r="D955" s="13" t="s">
        <v>797</v>
      </c>
      <c r="E955" s="36" t="s">
        <v>3227</v>
      </c>
      <c r="F955" s="51" t="s">
        <v>682</v>
      </c>
      <c r="G955" s="34" t="s">
        <v>2</v>
      </c>
      <c r="H955" s="46">
        <v>0.6</v>
      </c>
      <c r="I955" s="22"/>
      <c r="J955" s="22">
        <f t="shared" si="92"/>
        <v>0</v>
      </c>
      <c r="K955" s="22">
        <f t="shared" si="93"/>
        <v>0</v>
      </c>
    </row>
    <row r="956" spans="2:11" ht="60" x14ac:dyDescent="0.25">
      <c r="B956" s="49">
        <v>11003012</v>
      </c>
      <c r="C956" s="13" t="s">
        <v>215</v>
      </c>
      <c r="D956" s="13" t="s">
        <v>797</v>
      </c>
      <c r="E956" s="36" t="s">
        <v>3228</v>
      </c>
      <c r="F956" s="51" t="s">
        <v>683</v>
      </c>
      <c r="G956" s="34" t="s">
        <v>2</v>
      </c>
      <c r="H956" s="46">
        <v>10.7</v>
      </c>
      <c r="I956" s="22"/>
      <c r="J956" s="22">
        <f t="shared" si="92"/>
        <v>0</v>
      </c>
      <c r="K956" s="22">
        <f t="shared" si="93"/>
        <v>0</v>
      </c>
    </row>
    <row r="957" spans="2:11" ht="60" x14ac:dyDescent="0.25">
      <c r="B957" s="49">
        <v>11003013</v>
      </c>
      <c r="C957" s="13" t="s">
        <v>215</v>
      </c>
      <c r="D957" s="13" t="s">
        <v>797</v>
      </c>
      <c r="E957" s="36" t="s">
        <v>3229</v>
      </c>
      <c r="F957" s="51" t="s">
        <v>684</v>
      </c>
      <c r="G957" s="34" t="s">
        <v>2</v>
      </c>
      <c r="H957" s="46">
        <v>3.7</v>
      </c>
      <c r="I957" s="22"/>
      <c r="J957" s="22">
        <f t="shared" si="92"/>
        <v>0</v>
      </c>
      <c r="K957" s="22">
        <f t="shared" si="93"/>
        <v>0</v>
      </c>
    </row>
    <row r="958" spans="2:11" ht="60" x14ac:dyDescent="0.25">
      <c r="B958" s="49">
        <v>11003014</v>
      </c>
      <c r="C958" s="13" t="s">
        <v>215</v>
      </c>
      <c r="D958" s="13" t="s">
        <v>797</v>
      </c>
      <c r="E958" s="36" t="s">
        <v>3230</v>
      </c>
      <c r="F958" s="51" t="s">
        <v>685</v>
      </c>
      <c r="G958" s="34" t="s">
        <v>2</v>
      </c>
      <c r="H958" s="46">
        <v>3.2</v>
      </c>
      <c r="I958" s="22"/>
      <c r="J958" s="22">
        <f t="shared" si="92"/>
        <v>0</v>
      </c>
      <c r="K958" s="22">
        <f t="shared" si="93"/>
        <v>0</v>
      </c>
    </row>
    <row r="959" spans="2:11" ht="60" x14ac:dyDescent="0.25">
      <c r="B959" s="49">
        <v>11003015</v>
      </c>
      <c r="C959" s="13" t="s">
        <v>215</v>
      </c>
      <c r="D959" s="13" t="s">
        <v>797</v>
      </c>
      <c r="E959" s="36" t="s">
        <v>3231</v>
      </c>
      <c r="F959" s="51" t="s">
        <v>686</v>
      </c>
      <c r="G959" s="34" t="s">
        <v>2</v>
      </c>
      <c r="H959" s="46">
        <v>1.35</v>
      </c>
      <c r="I959" s="22"/>
      <c r="J959" s="22">
        <f t="shared" si="92"/>
        <v>0</v>
      </c>
      <c r="K959" s="22">
        <f t="shared" si="93"/>
        <v>0</v>
      </c>
    </row>
    <row r="960" spans="2:11" ht="60" x14ac:dyDescent="0.25">
      <c r="B960" s="49">
        <v>11003016</v>
      </c>
      <c r="C960" s="13" t="s">
        <v>215</v>
      </c>
      <c r="D960" s="13" t="s">
        <v>797</v>
      </c>
      <c r="E960" s="36" t="s">
        <v>3232</v>
      </c>
      <c r="F960" s="51" t="s">
        <v>687</v>
      </c>
      <c r="G960" s="34" t="s">
        <v>2</v>
      </c>
      <c r="H960" s="46">
        <v>0.75</v>
      </c>
      <c r="I960" s="22"/>
      <c r="J960" s="22">
        <f t="shared" si="92"/>
        <v>0</v>
      </c>
      <c r="K960" s="22">
        <f t="shared" si="93"/>
        <v>0</v>
      </c>
    </row>
    <row r="961" spans="2:14" ht="60" x14ac:dyDescent="0.25">
      <c r="B961" s="49">
        <v>11003017</v>
      </c>
      <c r="C961" s="13" t="s">
        <v>215</v>
      </c>
      <c r="D961" s="13" t="s">
        <v>797</v>
      </c>
      <c r="E961" s="36" t="s">
        <v>3233</v>
      </c>
      <c r="F961" s="51" t="s">
        <v>688</v>
      </c>
      <c r="G961" s="34" t="s">
        <v>2</v>
      </c>
      <c r="H961" s="46">
        <v>1.4</v>
      </c>
      <c r="I961" s="22"/>
      <c r="J961" s="22">
        <f t="shared" si="92"/>
        <v>0</v>
      </c>
      <c r="K961" s="22">
        <f t="shared" si="93"/>
        <v>0</v>
      </c>
    </row>
    <row r="962" spans="2:14" ht="60" x14ac:dyDescent="0.25">
      <c r="B962" s="49">
        <v>11003018</v>
      </c>
      <c r="C962" s="13" t="s">
        <v>215</v>
      </c>
      <c r="D962" s="13" t="s">
        <v>797</v>
      </c>
      <c r="E962" s="36" t="s">
        <v>3234</v>
      </c>
      <c r="F962" s="51" t="s">
        <v>689</v>
      </c>
      <c r="G962" s="34" t="s">
        <v>2</v>
      </c>
      <c r="H962" s="46">
        <v>7.6</v>
      </c>
      <c r="I962" s="22"/>
      <c r="J962" s="22">
        <f t="shared" si="92"/>
        <v>0</v>
      </c>
      <c r="K962" s="22">
        <f t="shared" si="93"/>
        <v>0</v>
      </c>
    </row>
    <row r="963" spans="2:14" ht="60" x14ac:dyDescent="0.25">
      <c r="B963" s="49">
        <v>11003019</v>
      </c>
      <c r="C963" s="13" t="s">
        <v>215</v>
      </c>
      <c r="D963" s="13" t="s">
        <v>797</v>
      </c>
      <c r="E963" s="36" t="s">
        <v>3235</v>
      </c>
      <c r="F963" s="51" t="s">
        <v>690</v>
      </c>
      <c r="G963" s="34" t="s">
        <v>2</v>
      </c>
      <c r="H963" s="46">
        <v>7.1</v>
      </c>
      <c r="I963" s="22"/>
      <c r="J963" s="22">
        <f t="shared" si="92"/>
        <v>0</v>
      </c>
      <c r="K963" s="22">
        <f t="shared" si="93"/>
        <v>0</v>
      </c>
    </row>
    <row r="964" spans="2:14" ht="60" x14ac:dyDescent="0.25">
      <c r="B964" s="49">
        <v>11003020</v>
      </c>
      <c r="C964" s="13" t="s">
        <v>215</v>
      </c>
      <c r="D964" s="13" t="s">
        <v>797</v>
      </c>
      <c r="E964" s="36" t="s">
        <v>3236</v>
      </c>
      <c r="F964" s="51" t="s">
        <v>691</v>
      </c>
      <c r="G964" s="34" t="s">
        <v>2</v>
      </c>
      <c r="H964" s="46">
        <v>1.5</v>
      </c>
      <c r="I964" s="22"/>
      <c r="J964" s="22">
        <f t="shared" si="92"/>
        <v>0</v>
      </c>
      <c r="K964" s="22">
        <f t="shared" si="93"/>
        <v>0</v>
      </c>
    </row>
    <row r="965" spans="2:14" ht="60" x14ac:dyDescent="0.25">
      <c r="B965" s="49">
        <v>11003021</v>
      </c>
      <c r="C965" s="13" t="s">
        <v>215</v>
      </c>
      <c r="D965" s="13" t="s">
        <v>797</v>
      </c>
      <c r="E965" s="36" t="s">
        <v>3237</v>
      </c>
      <c r="F965" s="51" t="s">
        <v>692</v>
      </c>
      <c r="G965" s="34" t="s">
        <v>2</v>
      </c>
      <c r="H965" s="46">
        <v>2.8</v>
      </c>
      <c r="I965" s="22"/>
      <c r="J965" s="22">
        <f t="shared" si="92"/>
        <v>0</v>
      </c>
      <c r="K965" s="22">
        <f t="shared" si="93"/>
        <v>0</v>
      </c>
    </row>
    <row r="966" spans="2:14" ht="60" x14ac:dyDescent="0.25">
      <c r="B966" s="49">
        <v>11003022</v>
      </c>
      <c r="C966" s="13" t="s">
        <v>215</v>
      </c>
      <c r="D966" s="13" t="s">
        <v>797</v>
      </c>
      <c r="E966" s="36" t="s">
        <v>3238</v>
      </c>
      <c r="F966" s="51" t="s">
        <v>693</v>
      </c>
      <c r="G966" s="34" t="s">
        <v>2</v>
      </c>
      <c r="H966" s="46">
        <v>2</v>
      </c>
      <c r="I966" s="22"/>
      <c r="J966" s="22">
        <f t="shared" si="92"/>
        <v>0</v>
      </c>
      <c r="K966" s="22">
        <f t="shared" si="93"/>
        <v>0</v>
      </c>
    </row>
    <row r="967" spans="2:14" ht="60" x14ac:dyDescent="0.25">
      <c r="B967" s="49">
        <v>11003023</v>
      </c>
      <c r="C967" s="13" t="s">
        <v>215</v>
      </c>
      <c r="D967" s="13" t="s">
        <v>797</v>
      </c>
      <c r="E967" s="36" t="s">
        <v>3239</v>
      </c>
      <c r="F967" s="51" t="s">
        <v>694</v>
      </c>
      <c r="G967" s="34" t="s">
        <v>2</v>
      </c>
      <c r="H967" s="46">
        <v>6.9</v>
      </c>
      <c r="I967" s="22"/>
      <c r="J967" s="22">
        <f t="shared" si="92"/>
        <v>0</v>
      </c>
      <c r="K967" s="22">
        <f t="shared" si="93"/>
        <v>0</v>
      </c>
    </row>
    <row r="968" spans="2:14" ht="60" x14ac:dyDescent="0.25">
      <c r="B968" s="49">
        <v>11003024</v>
      </c>
      <c r="C968" s="13" t="s">
        <v>215</v>
      </c>
      <c r="D968" s="13" t="s">
        <v>797</v>
      </c>
      <c r="E968" s="36" t="s">
        <v>3240</v>
      </c>
      <c r="F968" s="51" t="s">
        <v>695</v>
      </c>
      <c r="G968" s="34" t="s">
        <v>2</v>
      </c>
      <c r="H968" s="46">
        <v>2.5</v>
      </c>
      <c r="I968" s="22"/>
      <c r="J968" s="22">
        <f t="shared" si="92"/>
        <v>0</v>
      </c>
      <c r="K968" s="22">
        <f t="shared" si="93"/>
        <v>0</v>
      </c>
    </row>
    <row r="969" spans="2:14" ht="60" x14ac:dyDescent="0.25">
      <c r="B969" s="49">
        <v>11003025</v>
      </c>
      <c r="C969" s="13" t="s">
        <v>215</v>
      </c>
      <c r="D969" s="13" t="s">
        <v>797</v>
      </c>
      <c r="E969" s="36" t="s">
        <v>3241</v>
      </c>
      <c r="F969" s="51" t="s">
        <v>696</v>
      </c>
      <c r="G969" s="34" t="s">
        <v>2</v>
      </c>
      <c r="H969" s="46">
        <v>0.45</v>
      </c>
      <c r="I969" s="22"/>
      <c r="J969" s="22">
        <f t="shared" si="92"/>
        <v>0</v>
      </c>
      <c r="K969" s="22">
        <f t="shared" si="93"/>
        <v>0</v>
      </c>
    </row>
    <row r="970" spans="2:14" ht="60" x14ac:dyDescent="0.25">
      <c r="B970" s="49">
        <v>11003026</v>
      </c>
      <c r="C970" s="13" t="s">
        <v>215</v>
      </c>
      <c r="D970" s="13" t="s">
        <v>797</v>
      </c>
      <c r="E970" s="36" t="s">
        <v>3242</v>
      </c>
      <c r="F970" s="51" t="s">
        <v>697</v>
      </c>
      <c r="G970" s="34" t="s">
        <v>2</v>
      </c>
      <c r="H970" s="46">
        <v>1.1499999999999999</v>
      </c>
      <c r="I970" s="22"/>
      <c r="J970" s="22">
        <f t="shared" si="92"/>
        <v>0</v>
      </c>
      <c r="K970" s="22">
        <f t="shared" si="93"/>
        <v>0</v>
      </c>
    </row>
    <row r="971" spans="2:14" ht="60" x14ac:dyDescent="0.25">
      <c r="B971" s="49">
        <v>11003027</v>
      </c>
      <c r="C971" s="13" t="s">
        <v>215</v>
      </c>
      <c r="D971" s="13" t="s">
        <v>797</v>
      </c>
      <c r="E971" s="36" t="s">
        <v>3243</v>
      </c>
      <c r="F971" s="51" t="s">
        <v>698</v>
      </c>
      <c r="G971" s="34" t="s">
        <v>2</v>
      </c>
      <c r="H971" s="46">
        <v>3.5</v>
      </c>
      <c r="I971" s="22"/>
      <c r="J971" s="22">
        <f t="shared" si="92"/>
        <v>0</v>
      </c>
      <c r="K971" s="22">
        <f t="shared" si="93"/>
        <v>0</v>
      </c>
    </row>
    <row r="972" spans="2:14" ht="60" x14ac:dyDescent="0.25">
      <c r="B972" s="49">
        <v>11003028</v>
      </c>
      <c r="C972" s="13" t="s">
        <v>215</v>
      </c>
      <c r="D972" s="13" t="s">
        <v>797</v>
      </c>
      <c r="E972" s="36" t="s">
        <v>3244</v>
      </c>
      <c r="F972" s="51" t="s">
        <v>699</v>
      </c>
      <c r="G972" s="34" t="s">
        <v>2</v>
      </c>
      <c r="H972" s="46">
        <v>0.5</v>
      </c>
      <c r="I972" s="22"/>
      <c r="J972" s="22">
        <f t="shared" si="92"/>
        <v>0</v>
      </c>
      <c r="K972" s="22">
        <f t="shared" si="93"/>
        <v>0</v>
      </c>
    </row>
    <row r="973" spans="2:14" ht="75" x14ac:dyDescent="0.25">
      <c r="B973" s="49">
        <v>11003029</v>
      </c>
      <c r="C973" s="13" t="s">
        <v>215</v>
      </c>
      <c r="D973" s="13" t="s">
        <v>797</v>
      </c>
      <c r="E973" s="36" t="s">
        <v>3245</v>
      </c>
      <c r="F973" s="51" t="s">
        <v>700</v>
      </c>
      <c r="G973" s="34" t="s">
        <v>2</v>
      </c>
      <c r="H973" s="46">
        <v>15</v>
      </c>
      <c r="I973" s="22"/>
      <c r="J973" s="22">
        <f t="shared" si="92"/>
        <v>0</v>
      </c>
      <c r="K973" s="22">
        <f t="shared" si="93"/>
        <v>0</v>
      </c>
    </row>
    <row r="974" spans="2:14" ht="45" x14ac:dyDescent="0.25">
      <c r="B974" s="49">
        <v>11003030</v>
      </c>
      <c r="C974" s="13" t="s">
        <v>215</v>
      </c>
      <c r="D974" s="13" t="s">
        <v>797</v>
      </c>
      <c r="E974" s="36" t="s">
        <v>3246</v>
      </c>
      <c r="F974" s="51" t="s">
        <v>701</v>
      </c>
      <c r="G974" s="34" t="s">
        <v>17</v>
      </c>
      <c r="H974" s="46">
        <v>1</v>
      </c>
      <c r="I974" s="22"/>
      <c r="J974" s="22">
        <f t="shared" si="92"/>
        <v>0</v>
      </c>
      <c r="K974" s="22">
        <f t="shared" si="93"/>
        <v>0</v>
      </c>
    </row>
    <row r="975" spans="2:14" ht="47.25" x14ac:dyDescent="0.25">
      <c r="B975" s="32">
        <v>11004</v>
      </c>
      <c r="C975" s="11"/>
      <c r="D975" s="11"/>
      <c r="E975" s="38"/>
      <c r="F975" s="10" t="s">
        <v>622</v>
      </c>
      <c r="G975" s="11"/>
      <c r="H975" s="48"/>
      <c r="I975" s="21"/>
      <c r="J975" s="21">
        <f>SUM(J976:J979)</f>
        <v>0</v>
      </c>
      <c r="K975" s="21">
        <f>SUM(K976:K979)</f>
        <v>0</v>
      </c>
      <c r="M975" s="5"/>
      <c r="N975" s="43"/>
    </row>
    <row r="976" spans="2:14" ht="60" x14ac:dyDescent="0.25">
      <c r="B976" s="49">
        <v>11004001</v>
      </c>
      <c r="C976" s="13" t="s">
        <v>215</v>
      </c>
      <c r="D976" s="13" t="s">
        <v>797</v>
      </c>
      <c r="E976" s="36" t="s">
        <v>3247</v>
      </c>
      <c r="F976" s="51" t="s">
        <v>702</v>
      </c>
      <c r="G976" s="34" t="s">
        <v>2</v>
      </c>
      <c r="H976" s="46">
        <v>5</v>
      </c>
      <c r="I976" s="22"/>
      <c r="J976" s="22">
        <f t="shared" ref="J976:J979" si="94">(I976*H976)</f>
        <v>0</v>
      </c>
      <c r="K976" s="22">
        <f>(J976*$Q$2)</f>
        <v>0</v>
      </c>
    </row>
    <row r="977" spans="2:14" ht="60" x14ac:dyDescent="0.25">
      <c r="B977" s="49">
        <v>11004002</v>
      </c>
      <c r="C977" s="13" t="s">
        <v>215</v>
      </c>
      <c r="D977" s="13" t="s">
        <v>797</v>
      </c>
      <c r="E977" s="36" t="s">
        <v>3248</v>
      </c>
      <c r="F977" s="51" t="s">
        <v>703</v>
      </c>
      <c r="G977" s="34" t="s">
        <v>2</v>
      </c>
      <c r="H977" s="46">
        <v>65</v>
      </c>
      <c r="I977" s="22"/>
      <c r="J977" s="22">
        <f t="shared" si="94"/>
        <v>0</v>
      </c>
      <c r="K977" s="22">
        <f>(J977*$Q$2)</f>
        <v>0</v>
      </c>
    </row>
    <row r="978" spans="2:14" ht="60" x14ac:dyDescent="0.25">
      <c r="B978" s="49">
        <v>11004003</v>
      </c>
      <c r="C978" s="13" t="s">
        <v>215</v>
      </c>
      <c r="D978" s="13" t="s">
        <v>797</v>
      </c>
      <c r="E978" s="36" t="s">
        <v>3249</v>
      </c>
      <c r="F978" s="51" t="s">
        <v>704</v>
      </c>
      <c r="G978" s="34" t="s">
        <v>2</v>
      </c>
      <c r="H978" s="46">
        <v>5</v>
      </c>
      <c r="I978" s="22"/>
      <c r="J978" s="22">
        <f t="shared" si="94"/>
        <v>0</v>
      </c>
      <c r="K978" s="22">
        <f>(J978*$Q$2)</f>
        <v>0</v>
      </c>
    </row>
    <row r="979" spans="2:14" ht="45" x14ac:dyDescent="0.25">
      <c r="B979" s="49">
        <v>11004004</v>
      </c>
      <c r="C979" s="13" t="s">
        <v>215</v>
      </c>
      <c r="D979" s="13" t="s">
        <v>797</v>
      </c>
      <c r="E979" s="36" t="s">
        <v>3250</v>
      </c>
      <c r="F979" s="51" t="s">
        <v>701</v>
      </c>
      <c r="G979" s="34" t="s">
        <v>17</v>
      </c>
      <c r="H979" s="46">
        <v>1</v>
      </c>
      <c r="I979" s="22"/>
      <c r="J979" s="22">
        <f t="shared" si="94"/>
        <v>0</v>
      </c>
      <c r="K979" s="22">
        <f>(J979*$Q$2)</f>
        <v>0</v>
      </c>
    </row>
    <row r="980" spans="2:14" ht="47.25" x14ac:dyDescent="0.25">
      <c r="B980" s="32">
        <v>11005</v>
      </c>
      <c r="C980" s="11"/>
      <c r="D980" s="11"/>
      <c r="E980" s="38"/>
      <c r="F980" s="10" t="s">
        <v>623</v>
      </c>
      <c r="G980" s="11"/>
      <c r="H980" s="48"/>
      <c r="I980" s="21"/>
      <c r="J980" s="21">
        <f>SUM(J981:J993)</f>
        <v>0</v>
      </c>
      <c r="K980" s="21">
        <f>SUM(K981:K993)</f>
        <v>0</v>
      </c>
      <c r="M980" s="5"/>
      <c r="N980" s="43"/>
    </row>
    <row r="981" spans="2:14" ht="75" x14ac:dyDescent="0.25">
      <c r="B981" s="49">
        <v>11005001</v>
      </c>
      <c r="C981" s="13" t="s">
        <v>215</v>
      </c>
      <c r="D981" s="13" t="s">
        <v>797</v>
      </c>
      <c r="E981" s="36" t="s">
        <v>3251</v>
      </c>
      <c r="F981" s="51" t="s">
        <v>705</v>
      </c>
      <c r="G981" s="34" t="s">
        <v>1</v>
      </c>
      <c r="H981" s="46">
        <v>3</v>
      </c>
      <c r="I981" s="22"/>
      <c r="J981" s="22">
        <f t="shared" ref="J981:J993" si="95">(I981*H981)</f>
        <v>0</v>
      </c>
      <c r="K981" s="22">
        <f t="shared" ref="K981:K993" si="96">(J981*$Q$2)</f>
        <v>0</v>
      </c>
    </row>
    <row r="982" spans="2:14" ht="75" x14ac:dyDescent="0.25">
      <c r="B982" s="49">
        <v>11005002</v>
      </c>
      <c r="C982" s="13" t="s">
        <v>215</v>
      </c>
      <c r="D982" s="13" t="s">
        <v>797</v>
      </c>
      <c r="E982" s="36" t="s">
        <v>3252</v>
      </c>
      <c r="F982" s="51" t="s">
        <v>706</v>
      </c>
      <c r="G982" s="34" t="s">
        <v>1</v>
      </c>
      <c r="H982" s="46">
        <v>2</v>
      </c>
      <c r="I982" s="22"/>
      <c r="J982" s="22">
        <f t="shared" si="95"/>
        <v>0</v>
      </c>
      <c r="K982" s="22">
        <f t="shared" si="96"/>
        <v>0</v>
      </c>
    </row>
    <row r="983" spans="2:14" ht="75" x14ac:dyDescent="0.25">
      <c r="B983" s="49">
        <v>11005003</v>
      </c>
      <c r="C983" s="13" t="s">
        <v>215</v>
      </c>
      <c r="D983" s="13" t="s">
        <v>797</v>
      </c>
      <c r="E983" s="36" t="s">
        <v>3253</v>
      </c>
      <c r="F983" s="51" t="s">
        <v>707</v>
      </c>
      <c r="G983" s="34" t="s">
        <v>1</v>
      </c>
      <c r="H983" s="46">
        <v>1</v>
      </c>
      <c r="I983" s="22"/>
      <c r="J983" s="22">
        <f t="shared" si="95"/>
        <v>0</v>
      </c>
      <c r="K983" s="22">
        <f t="shared" si="96"/>
        <v>0</v>
      </c>
    </row>
    <row r="984" spans="2:14" ht="75" x14ac:dyDescent="0.25">
      <c r="B984" s="49">
        <v>11005004</v>
      </c>
      <c r="C984" s="13" t="s">
        <v>215</v>
      </c>
      <c r="D984" s="13" t="s">
        <v>797</v>
      </c>
      <c r="E984" s="36" t="s">
        <v>3254</v>
      </c>
      <c r="F984" s="51" t="s">
        <v>708</v>
      </c>
      <c r="G984" s="34" t="s">
        <v>1</v>
      </c>
      <c r="H984" s="46">
        <v>20</v>
      </c>
      <c r="I984" s="22"/>
      <c r="J984" s="22">
        <f t="shared" si="95"/>
        <v>0</v>
      </c>
      <c r="K984" s="22">
        <f t="shared" si="96"/>
        <v>0</v>
      </c>
    </row>
    <row r="985" spans="2:14" ht="75" x14ac:dyDescent="0.25">
      <c r="B985" s="49">
        <v>11005005</v>
      </c>
      <c r="C985" s="13" t="s">
        <v>215</v>
      </c>
      <c r="D985" s="13" t="s">
        <v>797</v>
      </c>
      <c r="E985" s="36" t="s">
        <v>3255</v>
      </c>
      <c r="F985" s="51" t="s">
        <v>709</v>
      </c>
      <c r="G985" s="34" t="s">
        <v>1</v>
      </c>
      <c r="H985" s="46">
        <v>10</v>
      </c>
      <c r="I985" s="22"/>
      <c r="J985" s="22">
        <f t="shared" si="95"/>
        <v>0</v>
      </c>
      <c r="K985" s="22">
        <f t="shared" si="96"/>
        <v>0</v>
      </c>
    </row>
    <row r="986" spans="2:14" ht="75" x14ac:dyDescent="0.25">
      <c r="B986" s="49">
        <v>11005006</v>
      </c>
      <c r="C986" s="13" t="s">
        <v>215</v>
      </c>
      <c r="D986" s="13" t="s">
        <v>797</v>
      </c>
      <c r="E986" s="36" t="s">
        <v>3256</v>
      </c>
      <c r="F986" s="51" t="s">
        <v>710</v>
      </c>
      <c r="G986" s="34" t="s">
        <v>1</v>
      </c>
      <c r="H986" s="46">
        <v>2</v>
      </c>
      <c r="I986" s="22"/>
      <c r="J986" s="22">
        <f t="shared" si="95"/>
        <v>0</v>
      </c>
      <c r="K986" s="22">
        <f t="shared" si="96"/>
        <v>0</v>
      </c>
    </row>
    <row r="987" spans="2:14" ht="75" x14ac:dyDescent="0.25">
      <c r="B987" s="49">
        <v>11005007</v>
      </c>
      <c r="C987" s="13" t="s">
        <v>215</v>
      </c>
      <c r="D987" s="13" t="s">
        <v>797</v>
      </c>
      <c r="E987" s="36" t="s">
        <v>3257</v>
      </c>
      <c r="F987" s="51" t="s">
        <v>711</v>
      </c>
      <c r="G987" s="34" t="s">
        <v>1</v>
      </c>
      <c r="H987" s="46">
        <v>1</v>
      </c>
      <c r="I987" s="22"/>
      <c r="J987" s="22">
        <f t="shared" si="95"/>
        <v>0</v>
      </c>
      <c r="K987" s="22">
        <f t="shared" si="96"/>
        <v>0</v>
      </c>
    </row>
    <row r="988" spans="2:14" ht="75" x14ac:dyDescent="0.25">
      <c r="B988" s="49">
        <v>11005008</v>
      </c>
      <c r="C988" s="13" t="s">
        <v>215</v>
      </c>
      <c r="D988" s="13" t="s">
        <v>797</v>
      </c>
      <c r="E988" s="36" t="s">
        <v>3258</v>
      </c>
      <c r="F988" s="51" t="s">
        <v>712</v>
      </c>
      <c r="G988" s="34" t="s">
        <v>1</v>
      </c>
      <c r="H988" s="46">
        <v>1</v>
      </c>
      <c r="I988" s="22"/>
      <c r="J988" s="22">
        <f t="shared" si="95"/>
        <v>0</v>
      </c>
      <c r="K988" s="22">
        <f t="shared" si="96"/>
        <v>0</v>
      </c>
    </row>
    <row r="989" spans="2:14" ht="75" x14ac:dyDescent="0.25">
      <c r="B989" s="49">
        <v>11005009</v>
      </c>
      <c r="C989" s="13" t="s">
        <v>215</v>
      </c>
      <c r="D989" s="13" t="s">
        <v>797</v>
      </c>
      <c r="E989" s="36" t="s">
        <v>3259</v>
      </c>
      <c r="F989" s="51" t="s">
        <v>713</v>
      </c>
      <c r="G989" s="34" t="s">
        <v>1</v>
      </c>
      <c r="H989" s="46">
        <v>1</v>
      </c>
      <c r="I989" s="22"/>
      <c r="J989" s="22">
        <f t="shared" si="95"/>
        <v>0</v>
      </c>
      <c r="K989" s="22">
        <f t="shared" si="96"/>
        <v>0</v>
      </c>
    </row>
    <row r="990" spans="2:14" ht="75" x14ac:dyDescent="0.25">
      <c r="B990" s="49">
        <v>11005010</v>
      </c>
      <c r="C990" s="13" t="s">
        <v>215</v>
      </c>
      <c r="D990" s="13" t="s">
        <v>797</v>
      </c>
      <c r="E990" s="36" t="s">
        <v>3260</v>
      </c>
      <c r="F990" s="51" t="s">
        <v>714</v>
      </c>
      <c r="G990" s="34" t="s">
        <v>1</v>
      </c>
      <c r="H990" s="46">
        <v>1</v>
      </c>
      <c r="I990" s="22"/>
      <c r="J990" s="22">
        <f t="shared" si="95"/>
        <v>0</v>
      </c>
      <c r="K990" s="22">
        <f t="shared" si="96"/>
        <v>0</v>
      </c>
    </row>
    <row r="991" spans="2:14" ht="75" x14ac:dyDescent="0.25">
      <c r="B991" s="49">
        <v>11005011</v>
      </c>
      <c r="C991" s="13" t="s">
        <v>215</v>
      </c>
      <c r="D991" s="13" t="s">
        <v>797</v>
      </c>
      <c r="E991" s="36" t="s">
        <v>3261</v>
      </c>
      <c r="F991" s="51" t="s">
        <v>715</v>
      </c>
      <c r="G991" s="34" t="s">
        <v>1</v>
      </c>
      <c r="H991" s="46">
        <v>2</v>
      </c>
      <c r="I991" s="22"/>
      <c r="J991" s="22">
        <f t="shared" si="95"/>
        <v>0</v>
      </c>
      <c r="K991" s="22">
        <f t="shared" si="96"/>
        <v>0</v>
      </c>
    </row>
    <row r="992" spans="2:14" ht="75" x14ac:dyDescent="0.25">
      <c r="B992" s="49">
        <v>11005012</v>
      </c>
      <c r="C992" s="13" t="s">
        <v>215</v>
      </c>
      <c r="D992" s="13" t="s">
        <v>797</v>
      </c>
      <c r="E992" s="36" t="s">
        <v>3262</v>
      </c>
      <c r="F992" s="51" t="s">
        <v>716</v>
      </c>
      <c r="G992" s="34" t="s">
        <v>1</v>
      </c>
      <c r="H992" s="46">
        <v>42</v>
      </c>
      <c r="I992" s="22"/>
      <c r="J992" s="22">
        <f t="shared" si="95"/>
        <v>0</v>
      </c>
      <c r="K992" s="22">
        <f t="shared" si="96"/>
        <v>0</v>
      </c>
    </row>
    <row r="993" spans="2:14" ht="75" x14ac:dyDescent="0.25">
      <c r="B993" s="49">
        <v>11005013</v>
      </c>
      <c r="C993" s="13" t="s">
        <v>215</v>
      </c>
      <c r="D993" s="13" t="s">
        <v>797</v>
      </c>
      <c r="E993" s="36" t="s">
        <v>3263</v>
      </c>
      <c r="F993" s="51" t="s">
        <v>717</v>
      </c>
      <c r="G993" s="34" t="s">
        <v>1</v>
      </c>
      <c r="H993" s="46">
        <v>1</v>
      </c>
      <c r="I993" s="22"/>
      <c r="J993" s="22">
        <f t="shared" si="95"/>
        <v>0</v>
      </c>
      <c r="K993" s="22">
        <f t="shared" si="96"/>
        <v>0</v>
      </c>
    </row>
    <row r="994" spans="2:14" ht="47.25" x14ac:dyDescent="0.25">
      <c r="B994" s="32">
        <v>11006</v>
      </c>
      <c r="C994" s="11"/>
      <c r="D994" s="11"/>
      <c r="E994" s="38"/>
      <c r="F994" s="10" t="s">
        <v>624</v>
      </c>
      <c r="G994" s="11"/>
      <c r="H994" s="48"/>
      <c r="I994" s="21"/>
      <c r="J994" s="21">
        <f>SUM(J995:J1010)</f>
        <v>0</v>
      </c>
      <c r="K994" s="21">
        <f>SUM(K995:K1010)</f>
        <v>0</v>
      </c>
      <c r="M994" s="5"/>
      <c r="N994" s="43"/>
    </row>
    <row r="995" spans="2:14" ht="90" x14ac:dyDescent="0.25">
      <c r="B995" s="49">
        <v>11006001</v>
      </c>
      <c r="C995" s="13" t="s">
        <v>215</v>
      </c>
      <c r="D995" s="13" t="s">
        <v>797</v>
      </c>
      <c r="E995" s="36" t="s">
        <v>3264</v>
      </c>
      <c r="F995" s="51" t="s">
        <v>2017</v>
      </c>
      <c r="G995" s="34" t="s">
        <v>617</v>
      </c>
      <c r="H995" s="46">
        <v>6</v>
      </c>
      <c r="I995" s="22"/>
      <c r="J995" s="22">
        <f t="shared" ref="J995:J1010" si="97">(I995*H995)</f>
        <v>0</v>
      </c>
      <c r="K995" s="22">
        <f t="shared" ref="K995:K1010" si="98">(J995*$Q$2)</f>
        <v>0</v>
      </c>
    </row>
    <row r="996" spans="2:14" ht="90" x14ac:dyDescent="0.25">
      <c r="B996" s="49">
        <v>11006002</v>
      </c>
      <c r="C996" s="13" t="s">
        <v>215</v>
      </c>
      <c r="D996" s="13" t="s">
        <v>797</v>
      </c>
      <c r="E996" s="36" t="s">
        <v>3265</v>
      </c>
      <c r="F996" s="51" t="s">
        <v>2018</v>
      </c>
      <c r="G996" s="34" t="s">
        <v>617</v>
      </c>
      <c r="H996" s="46">
        <v>2</v>
      </c>
      <c r="I996" s="22"/>
      <c r="J996" s="22">
        <f t="shared" si="97"/>
        <v>0</v>
      </c>
      <c r="K996" s="22">
        <f t="shared" si="98"/>
        <v>0</v>
      </c>
    </row>
    <row r="997" spans="2:14" ht="75" x14ac:dyDescent="0.25">
      <c r="B997" s="49">
        <v>11006003</v>
      </c>
      <c r="C997" s="13" t="s">
        <v>215</v>
      </c>
      <c r="D997" s="13" t="s">
        <v>797</v>
      </c>
      <c r="E997" s="36" t="s">
        <v>3266</v>
      </c>
      <c r="F997" s="51" t="s">
        <v>2012</v>
      </c>
      <c r="G997" s="34" t="s">
        <v>617</v>
      </c>
      <c r="H997" s="46">
        <v>5</v>
      </c>
      <c r="I997" s="22"/>
      <c r="J997" s="22">
        <f t="shared" si="97"/>
        <v>0</v>
      </c>
      <c r="K997" s="22">
        <f t="shared" si="98"/>
        <v>0</v>
      </c>
    </row>
    <row r="998" spans="2:14" ht="90" x14ac:dyDescent="0.25">
      <c r="B998" s="49">
        <v>11006004</v>
      </c>
      <c r="C998" s="13" t="s">
        <v>215</v>
      </c>
      <c r="D998" s="13" t="s">
        <v>797</v>
      </c>
      <c r="E998" s="36" t="s">
        <v>3267</v>
      </c>
      <c r="F998" s="51" t="s">
        <v>2019</v>
      </c>
      <c r="G998" s="34" t="s">
        <v>617</v>
      </c>
      <c r="H998" s="46">
        <v>1</v>
      </c>
      <c r="I998" s="22"/>
      <c r="J998" s="22">
        <f t="shared" si="97"/>
        <v>0</v>
      </c>
      <c r="K998" s="22">
        <f t="shared" si="98"/>
        <v>0</v>
      </c>
    </row>
    <row r="999" spans="2:14" ht="90" x14ac:dyDescent="0.25">
      <c r="B999" s="49">
        <v>11006005</v>
      </c>
      <c r="C999" s="13" t="s">
        <v>215</v>
      </c>
      <c r="D999" s="13" t="s">
        <v>797</v>
      </c>
      <c r="E999" s="36" t="s">
        <v>3268</v>
      </c>
      <c r="F999" s="51" t="s">
        <v>2020</v>
      </c>
      <c r="G999" s="34" t="s">
        <v>617</v>
      </c>
      <c r="H999" s="46">
        <v>1</v>
      </c>
      <c r="I999" s="22"/>
      <c r="J999" s="22">
        <f t="shared" si="97"/>
        <v>0</v>
      </c>
      <c r="K999" s="22">
        <f t="shared" si="98"/>
        <v>0</v>
      </c>
    </row>
    <row r="1000" spans="2:14" ht="90" x14ac:dyDescent="0.25">
      <c r="B1000" s="49">
        <v>11006006</v>
      </c>
      <c r="C1000" s="13" t="s">
        <v>215</v>
      </c>
      <c r="D1000" s="13" t="s">
        <v>797</v>
      </c>
      <c r="E1000" s="36" t="s">
        <v>3269</v>
      </c>
      <c r="F1000" s="51" t="s">
        <v>2021</v>
      </c>
      <c r="G1000" s="34" t="s">
        <v>617</v>
      </c>
      <c r="H1000" s="46">
        <v>9</v>
      </c>
      <c r="I1000" s="22"/>
      <c r="J1000" s="22">
        <f t="shared" si="97"/>
        <v>0</v>
      </c>
      <c r="K1000" s="22">
        <f t="shared" si="98"/>
        <v>0</v>
      </c>
    </row>
    <row r="1001" spans="2:14" ht="90" x14ac:dyDescent="0.25">
      <c r="B1001" s="49">
        <v>11006007</v>
      </c>
      <c r="C1001" s="13" t="s">
        <v>215</v>
      </c>
      <c r="D1001" s="13" t="s">
        <v>797</v>
      </c>
      <c r="E1001" s="36" t="s">
        <v>3270</v>
      </c>
      <c r="F1001" s="51" t="s">
        <v>2022</v>
      </c>
      <c r="G1001" s="34" t="s">
        <v>617</v>
      </c>
      <c r="H1001" s="46">
        <v>72</v>
      </c>
      <c r="I1001" s="22"/>
      <c r="J1001" s="22">
        <f t="shared" si="97"/>
        <v>0</v>
      </c>
      <c r="K1001" s="22">
        <f t="shared" si="98"/>
        <v>0</v>
      </c>
    </row>
    <row r="1002" spans="2:14" ht="90" x14ac:dyDescent="0.25">
      <c r="B1002" s="49">
        <v>11006008</v>
      </c>
      <c r="C1002" s="13" t="s">
        <v>215</v>
      </c>
      <c r="D1002" s="13" t="s">
        <v>797</v>
      </c>
      <c r="E1002" s="36" t="s">
        <v>3271</v>
      </c>
      <c r="F1002" s="51" t="s">
        <v>2013</v>
      </c>
      <c r="G1002" s="34" t="s">
        <v>617</v>
      </c>
      <c r="H1002" s="46">
        <v>1</v>
      </c>
      <c r="I1002" s="22"/>
      <c r="J1002" s="22">
        <f t="shared" si="97"/>
        <v>0</v>
      </c>
      <c r="K1002" s="22">
        <f t="shared" si="98"/>
        <v>0</v>
      </c>
    </row>
    <row r="1003" spans="2:14" ht="90" x14ac:dyDescent="0.25">
      <c r="B1003" s="49">
        <v>11006009</v>
      </c>
      <c r="C1003" s="13" t="s">
        <v>215</v>
      </c>
      <c r="D1003" s="13" t="s">
        <v>797</v>
      </c>
      <c r="E1003" s="36" t="s">
        <v>3272</v>
      </c>
      <c r="F1003" s="51" t="s">
        <v>2023</v>
      </c>
      <c r="G1003" s="34" t="s">
        <v>617</v>
      </c>
      <c r="H1003" s="46">
        <v>2</v>
      </c>
      <c r="I1003" s="22"/>
      <c r="J1003" s="22">
        <f t="shared" si="97"/>
        <v>0</v>
      </c>
      <c r="K1003" s="22">
        <f t="shared" si="98"/>
        <v>0</v>
      </c>
    </row>
    <row r="1004" spans="2:14" ht="90" x14ac:dyDescent="0.25">
      <c r="B1004" s="49">
        <v>11006010</v>
      </c>
      <c r="C1004" s="13" t="s">
        <v>215</v>
      </c>
      <c r="D1004" s="13" t="s">
        <v>797</v>
      </c>
      <c r="E1004" s="36" t="s">
        <v>3273</v>
      </c>
      <c r="F1004" s="51" t="s">
        <v>2024</v>
      </c>
      <c r="G1004" s="34" t="s">
        <v>617</v>
      </c>
      <c r="H1004" s="46">
        <v>1</v>
      </c>
      <c r="I1004" s="22"/>
      <c r="J1004" s="22">
        <f t="shared" si="97"/>
        <v>0</v>
      </c>
      <c r="K1004" s="22">
        <f t="shared" si="98"/>
        <v>0</v>
      </c>
    </row>
    <row r="1005" spans="2:14" ht="75" x14ac:dyDescent="0.25">
      <c r="B1005" s="49">
        <v>11006011</v>
      </c>
      <c r="C1005" s="13" t="s">
        <v>215</v>
      </c>
      <c r="D1005" s="13" t="s">
        <v>797</v>
      </c>
      <c r="E1005" s="36" t="s">
        <v>3274</v>
      </c>
      <c r="F1005" s="51" t="s">
        <v>2025</v>
      </c>
      <c r="G1005" s="34" t="s">
        <v>617</v>
      </c>
      <c r="H1005" s="46">
        <v>2</v>
      </c>
      <c r="I1005" s="22"/>
      <c r="J1005" s="22">
        <f t="shared" si="97"/>
        <v>0</v>
      </c>
      <c r="K1005" s="22">
        <f t="shared" si="98"/>
        <v>0</v>
      </c>
    </row>
    <row r="1006" spans="2:14" ht="75" x14ac:dyDescent="0.25">
      <c r="B1006" s="49">
        <v>11006012</v>
      </c>
      <c r="C1006" s="13" t="s">
        <v>215</v>
      </c>
      <c r="D1006" s="13" t="s">
        <v>797</v>
      </c>
      <c r="E1006" s="36" t="s">
        <v>3275</v>
      </c>
      <c r="F1006" s="51" t="s">
        <v>2014</v>
      </c>
      <c r="G1006" s="34" t="s">
        <v>617</v>
      </c>
      <c r="H1006" s="46">
        <v>1</v>
      </c>
      <c r="I1006" s="22"/>
      <c r="J1006" s="22">
        <f t="shared" si="97"/>
        <v>0</v>
      </c>
      <c r="K1006" s="22">
        <f t="shared" si="98"/>
        <v>0</v>
      </c>
    </row>
    <row r="1007" spans="2:14" ht="75" x14ac:dyDescent="0.25">
      <c r="B1007" s="49">
        <v>11006013</v>
      </c>
      <c r="C1007" s="13" t="s">
        <v>215</v>
      </c>
      <c r="D1007" s="13" t="s">
        <v>797</v>
      </c>
      <c r="E1007" s="36" t="s">
        <v>3276</v>
      </c>
      <c r="F1007" s="51" t="s">
        <v>2015</v>
      </c>
      <c r="G1007" s="34" t="s">
        <v>617</v>
      </c>
      <c r="H1007" s="46">
        <v>1</v>
      </c>
      <c r="I1007" s="22"/>
      <c r="J1007" s="22">
        <f t="shared" si="97"/>
        <v>0</v>
      </c>
      <c r="K1007" s="22">
        <f t="shared" si="98"/>
        <v>0</v>
      </c>
    </row>
    <row r="1008" spans="2:14" ht="75" x14ac:dyDescent="0.25">
      <c r="B1008" s="49">
        <v>11006014</v>
      </c>
      <c r="C1008" s="13" t="s">
        <v>215</v>
      </c>
      <c r="D1008" s="13" t="s">
        <v>797</v>
      </c>
      <c r="E1008" s="36" t="s">
        <v>3277</v>
      </c>
      <c r="F1008" s="51" t="s">
        <v>2026</v>
      </c>
      <c r="G1008" s="34" t="s">
        <v>617</v>
      </c>
      <c r="H1008" s="46">
        <v>2</v>
      </c>
      <c r="I1008" s="22"/>
      <c r="J1008" s="22">
        <f t="shared" si="97"/>
        <v>0</v>
      </c>
      <c r="K1008" s="22">
        <f t="shared" si="98"/>
        <v>0</v>
      </c>
    </row>
    <row r="1009" spans="2:14" ht="75" x14ac:dyDescent="0.25">
      <c r="B1009" s="49">
        <v>11006015</v>
      </c>
      <c r="C1009" s="13" t="s">
        <v>215</v>
      </c>
      <c r="D1009" s="13" t="s">
        <v>797</v>
      </c>
      <c r="E1009" s="36" t="s">
        <v>3278</v>
      </c>
      <c r="F1009" s="51" t="s">
        <v>2016</v>
      </c>
      <c r="G1009" s="34" t="s">
        <v>617</v>
      </c>
      <c r="H1009" s="46">
        <v>41</v>
      </c>
      <c r="I1009" s="22"/>
      <c r="J1009" s="22">
        <f t="shared" si="97"/>
        <v>0</v>
      </c>
      <c r="K1009" s="22">
        <f t="shared" si="98"/>
        <v>0</v>
      </c>
    </row>
    <row r="1010" spans="2:14" ht="45" x14ac:dyDescent="0.25">
      <c r="B1010" s="49">
        <v>11006016</v>
      </c>
      <c r="C1010" s="13" t="s">
        <v>215</v>
      </c>
      <c r="D1010" s="13" t="s">
        <v>797</v>
      </c>
      <c r="E1010" s="36" t="s">
        <v>3279</v>
      </c>
      <c r="F1010" s="51" t="s">
        <v>701</v>
      </c>
      <c r="G1010" s="34" t="s">
        <v>17</v>
      </c>
      <c r="H1010" s="46">
        <v>1</v>
      </c>
      <c r="I1010" s="22"/>
      <c r="J1010" s="22">
        <f t="shared" si="97"/>
        <v>0</v>
      </c>
      <c r="K1010" s="22">
        <f t="shared" si="98"/>
        <v>0</v>
      </c>
    </row>
    <row r="1011" spans="2:14" ht="47.25" x14ac:dyDescent="0.25">
      <c r="B1011" s="32">
        <v>11007</v>
      </c>
      <c r="C1011" s="11"/>
      <c r="D1011" s="11"/>
      <c r="E1011" s="38"/>
      <c r="F1011" s="10" t="s">
        <v>625</v>
      </c>
      <c r="G1011" s="11"/>
      <c r="H1011" s="48"/>
      <c r="I1011" s="21"/>
      <c r="J1011" s="21">
        <f>SUM(J1012:J1016)</f>
        <v>0</v>
      </c>
      <c r="K1011" s="21">
        <f>SUM(K1012:K1016)</f>
        <v>0</v>
      </c>
      <c r="M1011" s="5"/>
      <c r="N1011" s="43"/>
    </row>
    <row r="1012" spans="2:14" ht="105" x14ac:dyDescent="0.25">
      <c r="B1012" s="49">
        <v>11007001</v>
      </c>
      <c r="C1012" s="13" t="s">
        <v>215</v>
      </c>
      <c r="D1012" s="13" t="s">
        <v>797</v>
      </c>
      <c r="E1012" s="36" t="s">
        <v>3280</v>
      </c>
      <c r="F1012" s="51" t="s">
        <v>723</v>
      </c>
      <c r="G1012" s="34" t="s">
        <v>1</v>
      </c>
      <c r="H1012" s="46">
        <v>1</v>
      </c>
      <c r="I1012" s="22"/>
      <c r="J1012" s="22">
        <f t="shared" ref="J1012:J1016" si="99">(I1012*H1012)</f>
        <v>0</v>
      </c>
      <c r="K1012" s="22">
        <f>(J1012*$Q$2)</f>
        <v>0</v>
      </c>
    </row>
    <row r="1013" spans="2:14" ht="90" x14ac:dyDescent="0.25">
      <c r="B1013" s="49">
        <v>11007002</v>
      </c>
      <c r="C1013" s="13" t="s">
        <v>215</v>
      </c>
      <c r="D1013" s="13" t="s">
        <v>797</v>
      </c>
      <c r="E1013" s="36" t="s">
        <v>3281</v>
      </c>
      <c r="F1013" s="51" t="s">
        <v>724</v>
      </c>
      <c r="G1013" s="34" t="s">
        <v>1</v>
      </c>
      <c r="H1013" s="46">
        <v>1</v>
      </c>
      <c r="I1013" s="22"/>
      <c r="J1013" s="22">
        <f t="shared" si="99"/>
        <v>0</v>
      </c>
      <c r="K1013" s="22">
        <f>(J1013*$Q$2)</f>
        <v>0</v>
      </c>
    </row>
    <row r="1014" spans="2:14" ht="90" x14ac:dyDescent="0.25">
      <c r="B1014" s="49">
        <v>11007003</v>
      </c>
      <c r="C1014" s="13" t="s">
        <v>215</v>
      </c>
      <c r="D1014" s="13" t="s">
        <v>797</v>
      </c>
      <c r="E1014" s="36" t="s">
        <v>3282</v>
      </c>
      <c r="F1014" s="51" t="s">
        <v>725</v>
      </c>
      <c r="G1014" s="34" t="s">
        <v>1</v>
      </c>
      <c r="H1014" s="46">
        <v>1</v>
      </c>
      <c r="I1014" s="22"/>
      <c r="J1014" s="22">
        <f t="shared" si="99"/>
        <v>0</v>
      </c>
      <c r="K1014" s="22">
        <f>(J1014*$Q$2)</f>
        <v>0</v>
      </c>
    </row>
    <row r="1015" spans="2:14" ht="75" x14ac:dyDescent="0.25">
      <c r="B1015" s="49">
        <v>11007004</v>
      </c>
      <c r="C1015" s="13" t="s">
        <v>215</v>
      </c>
      <c r="D1015" s="13" t="s">
        <v>797</v>
      </c>
      <c r="E1015" s="36" t="s">
        <v>3283</v>
      </c>
      <c r="F1015" s="51" t="s">
        <v>726</v>
      </c>
      <c r="G1015" s="34" t="s">
        <v>1</v>
      </c>
      <c r="H1015" s="46">
        <v>2</v>
      </c>
      <c r="I1015" s="22"/>
      <c r="J1015" s="22">
        <f t="shared" si="99"/>
        <v>0</v>
      </c>
      <c r="K1015" s="22">
        <f>(J1015*$Q$2)</f>
        <v>0</v>
      </c>
    </row>
    <row r="1016" spans="2:14" ht="45" x14ac:dyDescent="0.25">
      <c r="B1016" s="49">
        <v>11007005</v>
      </c>
      <c r="C1016" s="13" t="s">
        <v>215</v>
      </c>
      <c r="D1016" s="13" t="s">
        <v>797</v>
      </c>
      <c r="E1016" s="36" t="s">
        <v>3284</v>
      </c>
      <c r="F1016" s="51" t="s">
        <v>701</v>
      </c>
      <c r="G1016" s="34" t="s">
        <v>17</v>
      </c>
      <c r="H1016" s="46">
        <v>1</v>
      </c>
      <c r="I1016" s="22"/>
      <c r="J1016" s="22">
        <f t="shared" si="99"/>
        <v>0</v>
      </c>
      <c r="K1016" s="22">
        <f>(J1016*$Q$2)</f>
        <v>0</v>
      </c>
    </row>
    <row r="1017" spans="2:14" ht="47.25" x14ac:dyDescent="0.25">
      <c r="B1017" s="32">
        <v>11008</v>
      </c>
      <c r="C1017" s="11"/>
      <c r="D1017" s="11"/>
      <c r="E1017" s="36"/>
      <c r="F1017" s="10" t="s">
        <v>727</v>
      </c>
      <c r="G1017" s="11"/>
      <c r="H1017" s="48"/>
      <c r="I1017" s="21"/>
      <c r="J1017" s="21">
        <f>SUM(J1018:J1019)</f>
        <v>0</v>
      </c>
      <c r="K1017" s="21">
        <f>SUM(K1018:K1019)</f>
        <v>0</v>
      </c>
      <c r="M1017" s="5"/>
      <c r="N1017" s="43"/>
    </row>
    <row r="1018" spans="2:14" ht="45" x14ac:dyDescent="0.25">
      <c r="B1018" s="49">
        <v>11008001</v>
      </c>
      <c r="C1018" s="13" t="s">
        <v>215</v>
      </c>
      <c r="D1018" s="13" t="s">
        <v>797</v>
      </c>
      <c r="E1018" s="36" t="s">
        <v>3285</v>
      </c>
      <c r="F1018" s="51" t="s">
        <v>728</v>
      </c>
      <c r="G1018" s="34" t="s">
        <v>2</v>
      </c>
      <c r="H1018" s="46">
        <v>1000</v>
      </c>
      <c r="I1018" s="22"/>
      <c r="J1018" s="22">
        <f t="shared" ref="J1018:J1019" si="100">(I1018*H1018)</f>
        <v>0</v>
      </c>
      <c r="K1018" s="22">
        <f>(J1018*$Q$2)</f>
        <v>0</v>
      </c>
    </row>
    <row r="1019" spans="2:14" ht="45" x14ac:dyDescent="0.25">
      <c r="B1019" s="49">
        <v>11008002</v>
      </c>
      <c r="C1019" s="13" t="s">
        <v>215</v>
      </c>
      <c r="D1019" s="13" t="s">
        <v>797</v>
      </c>
      <c r="E1019" s="36" t="s">
        <v>3286</v>
      </c>
      <c r="F1019" s="51" t="s">
        <v>701</v>
      </c>
      <c r="G1019" s="34" t="s">
        <v>17</v>
      </c>
      <c r="H1019" s="46">
        <v>1</v>
      </c>
      <c r="I1019" s="22"/>
      <c r="J1019" s="22">
        <f t="shared" si="100"/>
        <v>0</v>
      </c>
      <c r="K1019" s="22">
        <f>(J1019*$Q$2)</f>
        <v>0</v>
      </c>
    </row>
    <row r="1020" spans="2:14" ht="47.25" x14ac:dyDescent="0.25">
      <c r="B1020" s="32">
        <v>11009</v>
      </c>
      <c r="C1020" s="11"/>
      <c r="D1020" s="11"/>
      <c r="E1020" s="36"/>
      <c r="F1020" s="10" t="s">
        <v>729</v>
      </c>
      <c r="G1020" s="11"/>
      <c r="H1020" s="48"/>
      <c r="I1020" s="21"/>
      <c r="J1020" s="21">
        <f>SUM(J1021:J1049)</f>
        <v>0</v>
      </c>
      <c r="K1020" s="21">
        <f>SUM(K1021:K1049)</f>
        <v>0</v>
      </c>
      <c r="M1020" s="5"/>
      <c r="N1020" s="43"/>
    </row>
    <row r="1021" spans="2:14" ht="60" x14ac:dyDescent="0.25">
      <c r="B1021" s="49">
        <v>11009001</v>
      </c>
      <c r="C1021" s="13" t="s">
        <v>215</v>
      </c>
      <c r="D1021" s="13" t="s">
        <v>797</v>
      </c>
      <c r="E1021" s="36" t="s">
        <v>3287</v>
      </c>
      <c r="F1021" s="51" t="s">
        <v>730</v>
      </c>
      <c r="G1021" s="34" t="s">
        <v>2</v>
      </c>
      <c r="H1021" s="46">
        <v>239</v>
      </c>
      <c r="I1021" s="22"/>
      <c r="J1021" s="22">
        <f t="shared" ref="J1021:J1049" si="101">(I1021*H1021)</f>
        <v>0</v>
      </c>
      <c r="K1021" s="22">
        <f t="shared" ref="K1021:K1049" si="102">(J1021*$Q$2)</f>
        <v>0</v>
      </c>
    </row>
    <row r="1022" spans="2:14" ht="60" x14ac:dyDescent="0.25">
      <c r="B1022" s="49">
        <v>11009002</v>
      </c>
      <c r="C1022" s="13" t="s">
        <v>215</v>
      </c>
      <c r="D1022" s="13" t="s">
        <v>797</v>
      </c>
      <c r="E1022" s="36" t="s">
        <v>3288</v>
      </c>
      <c r="F1022" s="51" t="s">
        <v>731</v>
      </c>
      <c r="G1022" s="34" t="s">
        <v>2</v>
      </c>
      <c r="H1022" s="46">
        <v>66.3</v>
      </c>
      <c r="I1022" s="22"/>
      <c r="J1022" s="22">
        <f t="shared" si="101"/>
        <v>0</v>
      </c>
      <c r="K1022" s="22">
        <f t="shared" si="102"/>
        <v>0</v>
      </c>
    </row>
    <row r="1023" spans="2:14" ht="60" x14ac:dyDescent="0.25">
      <c r="B1023" s="49">
        <v>11009003</v>
      </c>
      <c r="C1023" s="13" t="s">
        <v>215</v>
      </c>
      <c r="D1023" s="13" t="s">
        <v>797</v>
      </c>
      <c r="E1023" s="36" t="s">
        <v>3289</v>
      </c>
      <c r="F1023" s="51" t="s">
        <v>732</v>
      </c>
      <c r="G1023" s="34" t="s">
        <v>2</v>
      </c>
      <c r="H1023" s="46">
        <v>610.1</v>
      </c>
      <c r="I1023" s="22"/>
      <c r="J1023" s="22">
        <f t="shared" si="101"/>
        <v>0</v>
      </c>
      <c r="K1023" s="22">
        <f t="shared" si="102"/>
        <v>0</v>
      </c>
    </row>
    <row r="1024" spans="2:14" ht="60" x14ac:dyDescent="0.25">
      <c r="B1024" s="49">
        <v>11009004</v>
      </c>
      <c r="C1024" s="13" t="s">
        <v>215</v>
      </c>
      <c r="D1024" s="13" t="s">
        <v>797</v>
      </c>
      <c r="E1024" s="36" t="s">
        <v>3290</v>
      </c>
      <c r="F1024" s="51" t="s">
        <v>733</v>
      </c>
      <c r="G1024" s="34" t="s">
        <v>2</v>
      </c>
      <c r="H1024" s="46">
        <v>101.7</v>
      </c>
      <c r="I1024" s="22"/>
      <c r="J1024" s="22">
        <f t="shared" si="101"/>
        <v>0</v>
      </c>
      <c r="K1024" s="22">
        <f t="shared" si="102"/>
        <v>0</v>
      </c>
    </row>
    <row r="1025" spans="2:11" ht="60" x14ac:dyDescent="0.25">
      <c r="B1025" s="49">
        <v>11009005</v>
      </c>
      <c r="C1025" s="13" t="s">
        <v>215</v>
      </c>
      <c r="D1025" s="13" t="s">
        <v>797</v>
      </c>
      <c r="E1025" s="36" t="s">
        <v>3291</v>
      </c>
      <c r="F1025" s="51" t="s">
        <v>734</v>
      </c>
      <c r="G1025" s="34" t="s">
        <v>2</v>
      </c>
      <c r="H1025" s="46">
        <v>376.4</v>
      </c>
      <c r="I1025" s="22"/>
      <c r="J1025" s="22">
        <f t="shared" si="101"/>
        <v>0</v>
      </c>
      <c r="K1025" s="22">
        <f t="shared" si="102"/>
        <v>0</v>
      </c>
    </row>
    <row r="1026" spans="2:11" ht="60" x14ac:dyDescent="0.25">
      <c r="B1026" s="49">
        <v>11009006</v>
      </c>
      <c r="C1026" s="13" t="s">
        <v>215</v>
      </c>
      <c r="D1026" s="13" t="s">
        <v>797</v>
      </c>
      <c r="E1026" s="36" t="s">
        <v>3292</v>
      </c>
      <c r="F1026" s="51" t="s">
        <v>735</v>
      </c>
      <c r="G1026" s="34" t="s">
        <v>2</v>
      </c>
      <c r="H1026" s="46">
        <v>109</v>
      </c>
      <c r="I1026" s="22"/>
      <c r="J1026" s="22">
        <f t="shared" si="101"/>
        <v>0</v>
      </c>
      <c r="K1026" s="22">
        <f t="shared" si="102"/>
        <v>0</v>
      </c>
    </row>
    <row r="1027" spans="2:11" ht="60" x14ac:dyDescent="0.25">
      <c r="B1027" s="49">
        <v>11009007</v>
      </c>
      <c r="C1027" s="13" t="s">
        <v>215</v>
      </c>
      <c r="D1027" s="13" t="s">
        <v>797</v>
      </c>
      <c r="E1027" s="36" t="s">
        <v>3293</v>
      </c>
      <c r="F1027" s="51" t="s">
        <v>736</v>
      </c>
      <c r="G1027" s="34" t="s">
        <v>2</v>
      </c>
      <c r="H1027" s="46">
        <v>15.7</v>
      </c>
      <c r="I1027" s="22"/>
      <c r="J1027" s="22">
        <f t="shared" si="101"/>
        <v>0</v>
      </c>
      <c r="K1027" s="22">
        <f t="shared" si="102"/>
        <v>0</v>
      </c>
    </row>
    <row r="1028" spans="2:11" ht="60" x14ac:dyDescent="0.25">
      <c r="B1028" s="49">
        <v>11009008</v>
      </c>
      <c r="C1028" s="13" t="s">
        <v>215</v>
      </c>
      <c r="D1028" s="13" t="s">
        <v>797</v>
      </c>
      <c r="E1028" s="36" t="s">
        <v>3294</v>
      </c>
      <c r="F1028" s="51" t="s">
        <v>737</v>
      </c>
      <c r="G1028" s="34" t="s">
        <v>2</v>
      </c>
      <c r="H1028" s="46">
        <v>17.100000000000001</v>
      </c>
      <c r="I1028" s="22"/>
      <c r="J1028" s="22">
        <f t="shared" si="101"/>
        <v>0</v>
      </c>
      <c r="K1028" s="22">
        <f t="shared" si="102"/>
        <v>0</v>
      </c>
    </row>
    <row r="1029" spans="2:11" ht="60" x14ac:dyDescent="0.25">
      <c r="B1029" s="49">
        <v>11009009</v>
      </c>
      <c r="C1029" s="13" t="s">
        <v>215</v>
      </c>
      <c r="D1029" s="13" t="s">
        <v>797</v>
      </c>
      <c r="E1029" s="36" t="s">
        <v>3295</v>
      </c>
      <c r="F1029" s="51" t="s">
        <v>738</v>
      </c>
      <c r="G1029" s="34" t="s">
        <v>2</v>
      </c>
      <c r="H1029" s="46">
        <v>114.5</v>
      </c>
      <c r="I1029" s="22"/>
      <c r="J1029" s="22">
        <f t="shared" si="101"/>
        <v>0</v>
      </c>
      <c r="K1029" s="22">
        <f t="shared" si="102"/>
        <v>0</v>
      </c>
    </row>
    <row r="1030" spans="2:11" ht="60" x14ac:dyDescent="0.25">
      <c r="B1030" s="49">
        <v>11009010</v>
      </c>
      <c r="C1030" s="13" t="s">
        <v>215</v>
      </c>
      <c r="D1030" s="13" t="s">
        <v>797</v>
      </c>
      <c r="E1030" s="36" t="s">
        <v>3296</v>
      </c>
      <c r="F1030" s="51" t="s">
        <v>739</v>
      </c>
      <c r="G1030" s="34" t="s">
        <v>2</v>
      </c>
      <c r="H1030" s="46">
        <v>17.8</v>
      </c>
      <c r="I1030" s="22"/>
      <c r="J1030" s="22">
        <f t="shared" si="101"/>
        <v>0</v>
      </c>
      <c r="K1030" s="22">
        <f t="shared" si="102"/>
        <v>0</v>
      </c>
    </row>
    <row r="1031" spans="2:11" ht="60" x14ac:dyDescent="0.25">
      <c r="B1031" s="49">
        <v>11009011</v>
      </c>
      <c r="C1031" s="13" t="s">
        <v>215</v>
      </c>
      <c r="D1031" s="13" t="s">
        <v>797</v>
      </c>
      <c r="E1031" s="36" t="s">
        <v>3297</v>
      </c>
      <c r="F1031" s="51" t="s">
        <v>740</v>
      </c>
      <c r="G1031" s="34" t="s">
        <v>2</v>
      </c>
      <c r="H1031" s="46">
        <v>36.200000000000003</v>
      </c>
      <c r="I1031" s="22"/>
      <c r="J1031" s="22">
        <f t="shared" si="101"/>
        <v>0</v>
      </c>
      <c r="K1031" s="22">
        <f t="shared" si="102"/>
        <v>0</v>
      </c>
    </row>
    <row r="1032" spans="2:11" ht="105" x14ac:dyDescent="0.25">
      <c r="B1032" s="49">
        <v>11009012</v>
      </c>
      <c r="C1032" s="13" t="s">
        <v>215</v>
      </c>
      <c r="D1032" s="13" t="s">
        <v>797</v>
      </c>
      <c r="E1032" s="36" t="s">
        <v>3298</v>
      </c>
      <c r="F1032" s="51" t="s">
        <v>741</v>
      </c>
      <c r="G1032" s="34" t="s">
        <v>2</v>
      </c>
      <c r="H1032" s="46">
        <v>239</v>
      </c>
      <c r="I1032" s="22"/>
      <c r="J1032" s="22">
        <f t="shared" si="101"/>
        <v>0</v>
      </c>
      <c r="K1032" s="22">
        <f t="shared" si="102"/>
        <v>0</v>
      </c>
    </row>
    <row r="1033" spans="2:11" ht="105" x14ac:dyDescent="0.25">
      <c r="B1033" s="49">
        <v>11009013</v>
      </c>
      <c r="C1033" s="13" t="s">
        <v>215</v>
      </c>
      <c r="D1033" s="13" t="s">
        <v>797</v>
      </c>
      <c r="E1033" s="36" t="s">
        <v>3299</v>
      </c>
      <c r="F1033" s="51" t="s">
        <v>742</v>
      </c>
      <c r="G1033" s="34" t="s">
        <v>2</v>
      </c>
      <c r="H1033" s="46">
        <v>66.3</v>
      </c>
      <c r="I1033" s="22"/>
      <c r="J1033" s="22">
        <f t="shared" si="101"/>
        <v>0</v>
      </c>
      <c r="K1033" s="22">
        <f t="shared" si="102"/>
        <v>0</v>
      </c>
    </row>
    <row r="1034" spans="2:11" ht="105" x14ac:dyDescent="0.25">
      <c r="B1034" s="49">
        <v>11009014</v>
      </c>
      <c r="C1034" s="13" t="s">
        <v>215</v>
      </c>
      <c r="D1034" s="13" t="s">
        <v>797</v>
      </c>
      <c r="E1034" s="36" t="s">
        <v>3300</v>
      </c>
      <c r="F1034" s="51" t="s">
        <v>743</v>
      </c>
      <c r="G1034" s="34" t="s">
        <v>2</v>
      </c>
      <c r="H1034" s="46">
        <v>610.1</v>
      </c>
      <c r="I1034" s="22"/>
      <c r="J1034" s="22">
        <f t="shared" si="101"/>
        <v>0</v>
      </c>
      <c r="K1034" s="22">
        <f t="shared" si="102"/>
        <v>0</v>
      </c>
    </row>
    <row r="1035" spans="2:11" ht="105" x14ac:dyDescent="0.25">
      <c r="B1035" s="49">
        <v>11009015</v>
      </c>
      <c r="C1035" s="13" t="s">
        <v>215</v>
      </c>
      <c r="D1035" s="13" t="s">
        <v>797</v>
      </c>
      <c r="E1035" s="36" t="s">
        <v>3301</v>
      </c>
      <c r="F1035" s="51" t="s">
        <v>744</v>
      </c>
      <c r="G1035" s="34" t="s">
        <v>2</v>
      </c>
      <c r="H1035" s="46">
        <v>101.7</v>
      </c>
      <c r="I1035" s="22"/>
      <c r="J1035" s="22">
        <f t="shared" si="101"/>
        <v>0</v>
      </c>
      <c r="K1035" s="22">
        <f t="shared" si="102"/>
        <v>0</v>
      </c>
    </row>
    <row r="1036" spans="2:11" ht="105" x14ac:dyDescent="0.25">
      <c r="B1036" s="49">
        <v>11009016</v>
      </c>
      <c r="C1036" s="13" t="s">
        <v>215</v>
      </c>
      <c r="D1036" s="13" t="s">
        <v>797</v>
      </c>
      <c r="E1036" s="36" t="s">
        <v>3302</v>
      </c>
      <c r="F1036" s="51" t="s">
        <v>745</v>
      </c>
      <c r="G1036" s="34" t="s">
        <v>2</v>
      </c>
      <c r="H1036" s="46">
        <v>376.4</v>
      </c>
      <c r="I1036" s="22"/>
      <c r="J1036" s="22">
        <f t="shared" si="101"/>
        <v>0</v>
      </c>
      <c r="K1036" s="22">
        <f t="shared" si="102"/>
        <v>0</v>
      </c>
    </row>
    <row r="1037" spans="2:11" ht="105" x14ac:dyDescent="0.25">
      <c r="B1037" s="49">
        <v>11009017</v>
      </c>
      <c r="C1037" s="13" t="s">
        <v>215</v>
      </c>
      <c r="D1037" s="13" t="s">
        <v>797</v>
      </c>
      <c r="E1037" s="36" t="s">
        <v>3303</v>
      </c>
      <c r="F1037" s="51" t="s">
        <v>746</v>
      </c>
      <c r="G1037" s="34" t="s">
        <v>2</v>
      </c>
      <c r="H1037" s="46">
        <v>109</v>
      </c>
      <c r="I1037" s="22"/>
      <c r="J1037" s="22">
        <f t="shared" si="101"/>
        <v>0</v>
      </c>
      <c r="K1037" s="22">
        <f t="shared" si="102"/>
        <v>0</v>
      </c>
    </row>
    <row r="1038" spans="2:11" ht="105" x14ac:dyDescent="0.25">
      <c r="B1038" s="49">
        <v>11009018</v>
      </c>
      <c r="C1038" s="13" t="s">
        <v>215</v>
      </c>
      <c r="D1038" s="13" t="s">
        <v>797</v>
      </c>
      <c r="E1038" s="36" t="s">
        <v>3304</v>
      </c>
      <c r="F1038" s="51" t="s">
        <v>747</v>
      </c>
      <c r="G1038" s="34" t="s">
        <v>2</v>
      </c>
      <c r="H1038" s="46">
        <v>15.7</v>
      </c>
      <c r="I1038" s="22"/>
      <c r="J1038" s="22">
        <f t="shared" si="101"/>
        <v>0</v>
      </c>
      <c r="K1038" s="22">
        <f t="shared" si="102"/>
        <v>0</v>
      </c>
    </row>
    <row r="1039" spans="2:11" ht="105" x14ac:dyDescent="0.25">
      <c r="B1039" s="49">
        <v>11009019</v>
      </c>
      <c r="C1039" s="13" t="s">
        <v>215</v>
      </c>
      <c r="D1039" s="13" t="s">
        <v>797</v>
      </c>
      <c r="E1039" s="36" t="s">
        <v>3305</v>
      </c>
      <c r="F1039" s="51" t="s">
        <v>748</v>
      </c>
      <c r="G1039" s="34" t="s">
        <v>2</v>
      </c>
      <c r="H1039" s="46">
        <v>17.100000000000001</v>
      </c>
      <c r="I1039" s="22"/>
      <c r="J1039" s="22">
        <f t="shared" si="101"/>
        <v>0</v>
      </c>
      <c r="K1039" s="22">
        <f t="shared" si="102"/>
        <v>0</v>
      </c>
    </row>
    <row r="1040" spans="2:11" ht="105" x14ac:dyDescent="0.25">
      <c r="B1040" s="49">
        <v>11009020</v>
      </c>
      <c r="C1040" s="13" t="s">
        <v>215</v>
      </c>
      <c r="D1040" s="13" t="s">
        <v>797</v>
      </c>
      <c r="E1040" s="36" t="s">
        <v>3306</v>
      </c>
      <c r="F1040" s="51" t="s">
        <v>749</v>
      </c>
      <c r="G1040" s="34" t="s">
        <v>2</v>
      </c>
      <c r="H1040" s="46">
        <v>114.5</v>
      </c>
      <c r="I1040" s="22"/>
      <c r="J1040" s="22">
        <f t="shared" si="101"/>
        <v>0</v>
      </c>
      <c r="K1040" s="22">
        <f t="shared" si="102"/>
        <v>0</v>
      </c>
    </row>
    <row r="1041" spans="2:14" ht="105" x14ac:dyDescent="0.25">
      <c r="B1041" s="49">
        <v>11009021</v>
      </c>
      <c r="C1041" s="13" t="s">
        <v>215</v>
      </c>
      <c r="D1041" s="13" t="s">
        <v>797</v>
      </c>
      <c r="E1041" s="36" t="s">
        <v>3307</v>
      </c>
      <c r="F1041" s="51" t="s">
        <v>750</v>
      </c>
      <c r="G1041" s="34" t="s">
        <v>2</v>
      </c>
      <c r="H1041" s="46">
        <v>17.8</v>
      </c>
      <c r="I1041" s="22"/>
      <c r="J1041" s="22">
        <f t="shared" si="101"/>
        <v>0</v>
      </c>
      <c r="K1041" s="22">
        <f t="shared" si="102"/>
        <v>0</v>
      </c>
    </row>
    <row r="1042" spans="2:14" ht="105" x14ac:dyDescent="0.25">
      <c r="B1042" s="49">
        <v>11009022</v>
      </c>
      <c r="C1042" s="13" t="s">
        <v>215</v>
      </c>
      <c r="D1042" s="13" t="s">
        <v>797</v>
      </c>
      <c r="E1042" s="36" t="s">
        <v>3308</v>
      </c>
      <c r="F1042" s="51" t="s">
        <v>751</v>
      </c>
      <c r="G1042" s="34" t="s">
        <v>2</v>
      </c>
      <c r="H1042" s="46">
        <v>36.200000000000003</v>
      </c>
      <c r="I1042" s="22"/>
      <c r="J1042" s="22">
        <f t="shared" si="101"/>
        <v>0</v>
      </c>
      <c r="K1042" s="22">
        <f t="shared" si="102"/>
        <v>0</v>
      </c>
    </row>
    <row r="1043" spans="2:14" ht="60" x14ac:dyDescent="0.25">
      <c r="B1043" s="49">
        <v>11009023</v>
      </c>
      <c r="C1043" s="13" t="s">
        <v>215</v>
      </c>
      <c r="D1043" s="13" t="s">
        <v>797</v>
      </c>
      <c r="E1043" s="36" t="s">
        <v>3309</v>
      </c>
      <c r="F1043" s="51" t="s">
        <v>752</v>
      </c>
      <c r="G1043" s="34" t="s">
        <v>618</v>
      </c>
      <c r="H1043" s="46">
        <v>5</v>
      </c>
      <c r="I1043" s="22"/>
      <c r="J1043" s="22">
        <f t="shared" si="101"/>
        <v>0</v>
      </c>
      <c r="K1043" s="22">
        <f t="shared" si="102"/>
        <v>0</v>
      </c>
    </row>
    <row r="1044" spans="2:14" ht="45" x14ac:dyDescent="0.25">
      <c r="B1044" s="49">
        <v>11009024</v>
      </c>
      <c r="C1044" s="13" t="s">
        <v>215</v>
      </c>
      <c r="D1044" s="13" t="s">
        <v>797</v>
      </c>
      <c r="E1044" s="36" t="s">
        <v>3310</v>
      </c>
      <c r="F1044" s="51" t="s">
        <v>753</v>
      </c>
      <c r="G1044" s="34" t="s">
        <v>1</v>
      </c>
      <c r="H1044" s="46">
        <v>15</v>
      </c>
      <c r="I1044" s="22"/>
      <c r="J1044" s="22">
        <f t="shared" si="101"/>
        <v>0</v>
      </c>
      <c r="K1044" s="22">
        <f t="shared" si="102"/>
        <v>0</v>
      </c>
    </row>
    <row r="1045" spans="2:14" ht="45" x14ac:dyDescent="0.25">
      <c r="B1045" s="49">
        <v>11009025</v>
      </c>
      <c r="C1045" s="13" t="s">
        <v>215</v>
      </c>
      <c r="D1045" s="13" t="s">
        <v>797</v>
      </c>
      <c r="E1045" s="36" t="s">
        <v>3311</v>
      </c>
      <c r="F1045" s="51" t="s">
        <v>754</v>
      </c>
      <c r="G1045" s="34" t="s">
        <v>1</v>
      </c>
      <c r="H1045" s="46">
        <v>74</v>
      </c>
      <c r="I1045" s="22"/>
      <c r="J1045" s="22">
        <f t="shared" si="101"/>
        <v>0</v>
      </c>
      <c r="K1045" s="22">
        <f t="shared" si="102"/>
        <v>0</v>
      </c>
    </row>
    <row r="1046" spans="2:14" ht="45" x14ac:dyDescent="0.25">
      <c r="B1046" s="49">
        <v>11009026</v>
      </c>
      <c r="C1046" s="13" t="s">
        <v>215</v>
      </c>
      <c r="D1046" s="13" t="s">
        <v>797</v>
      </c>
      <c r="E1046" s="36" t="s">
        <v>3312</v>
      </c>
      <c r="F1046" s="51" t="s">
        <v>755</v>
      </c>
      <c r="G1046" s="34" t="s">
        <v>1</v>
      </c>
      <c r="H1046" s="46">
        <v>15</v>
      </c>
      <c r="I1046" s="22"/>
      <c r="J1046" s="22">
        <f t="shared" si="101"/>
        <v>0</v>
      </c>
      <c r="K1046" s="22">
        <f t="shared" si="102"/>
        <v>0</v>
      </c>
    </row>
    <row r="1047" spans="2:14" ht="45" x14ac:dyDescent="0.25">
      <c r="B1047" s="49">
        <v>11009027</v>
      </c>
      <c r="C1047" s="13" t="s">
        <v>215</v>
      </c>
      <c r="D1047" s="13" t="s">
        <v>797</v>
      </c>
      <c r="E1047" s="36" t="s">
        <v>3313</v>
      </c>
      <c r="F1047" s="51" t="s">
        <v>756</v>
      </c>
      <c r="G1047" s="34" t="s">
        <v>1</v>
      </c>
      <c r="H1047" s="46">
        <v>74</v>
      </c>
      <c r="I1047" s="22"/>
      <c r="J1047" s="22">
        <f t="shared" si="101"/>
        <v>0</v>
      </c>
      <c r="K1047" s="22">
        <f t="shared" si="102"/>
        <v>0</v>
      </c>
    </row>
    <row r="1048" spans="2:14" ht="60" x14ac:dyDescent="0.25">
      <c r="B1048" s="49">
        <v>11009028</v>
      </c>
      <c r="C1048" s="13" t="s">
        <v>215</v>
      </c>
      <c r="D1048" s="13" t="s">
        <v>797</v>
      </c>
      <c r="E1048" s="36" t="s">
        <v>3314</v>
      </c>
      <c r="F1048" s="51" t="s">
        <v>757</v>
      </c>
      <c r="G1048" s="34" t="s">
        <v>619</v>
      </c>
      <c r="H1048" s="46">
        <v>137.4</v>
      </c>
      <c r="I1048" s="22"/>
      <c r="J1048" s="22">
        <f t="shared" si="101"/>
        <v>0</v>
      </c>
      <c r="K1048" s="22">
        <f t="shared" si="102"/>
        <v>0</v>
      </c>
    </row>
    <row r="1049" spans="2:14" ht="45" x14ac:dyDescent="0.25">
      <c r="B1049" s="49">
        <v>11009029</v>
      </c>
      <c r="C1049" s="13" t="s">
        <v>215</v>
      </c>
      <c r="D1049" s="13" t="s">
        <v>797</v>
      </c>
      <c r="E1049" s="36" t="s">
        <v>3315</v>
      </c>
      <c r="F1049" s="51" t="s">
        <v>701</v>
      </c>
      <c r="G1049" s="34" t="s">
        <v>17</v>
      </c>
      <c r="H1049" s="46">
        <v>1</v>
      </c>
      <c r="I1049" s="22"/>
      <c r="J1049" s="22">
        <f t="shared" si="101"/>
        <v>0</v>
      </c>
      <c r="K1049" s="22">
        <f t="shared" si="102"/>
        <v>0</v>
      </c>
    </row>
    <row r="1050" spans="2:14" ht="47.25" x14ac:dyDescent="0.25">
      <c r="B1050" s="32">
        <v>11010</v>
      </c>
      <c r="C1050" s="11"/>
      <c r="D1050" s="11"/>
      <c r="E1050" s="36"/>
      <c r="F1050" s="10" t="s">
        <v>758</v>
      </c>
      <c r="G1050" s="11"/>
      <c r="H1050" s="48"/>
      <c r="I1050" s="21"/>
      <c r="J1050" s="21">
        <f>SUM(J1051:J1073)</f>
        <v>0</v>
      </c>
      <c r="K1050" s="21">
        <f>SUM(K1051:K1073)</f>
        <v>0</v>
      </c>
      <c r="M1050" s="5"/>
      <c r="N1050" s="43"/>
    </row>
    <row r="1051" spans="2:14" ht="60" x14ac:dyDescent="0.25">
      <c r="B1051" s="49">
        <v>11010001</v>
      </c>
      <c r="C1051" s="13" t="s">
        <v>215</v>
      </c>
      <c r="D1051" s="13" t="s">
        <v>797</v>
      </c>
      <c r="E1051" s="36" t="s">
        <v>3316</v>
      </c>
      <c r="F1051" s="51" t="s">
        <v>654</v>
      </c>
      <c r="G1051" s="34" t="s">
        <v>17</v>
      </c>
      <c r="H1051" s="46">
        <v>6</v>
      </c>
      <c r="I1051" s="22"/>
      <c r="J1051" s="22">
        <f t="shared" ref="J1051:J1073" si="103">(I1051*H1051)</f>
        <v>0</v>
      </c>
      <c r="K1051" s="22">
        <f t="shared" ref="K1051:K1073" si="104">(J1051*$Q$2)</f>
        <v>0</v>
      </c>
    </row>
    <row r="1052" spans="2:14" ht="60" x14ac:dyDescent="0.25">
      <c r="B1052" s="49">
        <v>11010002</v>
      </c>
      <c r="C1052" s="13" t="s">
        <v>215</v>
      </c>
      <c r="D1052" s="13" t="s">
        <v>797</v>
      </c>
      <c r="E1052" s="36" t="s">
        <v>3317</v>
      </c>
      <c r="F1052" s="51" t="s">
        <v>655</v>
      </c>
      <c r="G1052" s="34" t="s">
        <v>17</v>
      </c>
      <c r="H1052" s="46">
        <v>2</v>
      </c>
      <c r="I1052" s="22"/>
      <c r="J1052" s="22">
        <f t="shared" si="103"/>
        <v>0</v>
      </c>
      <c r="K1052" s="22">
        <f t="shared" si="104"/>
        <v>0</v>
      </c>
    </row>
    <row r="1053" spans="2:14" ht="60" x14ac:dyDescent="0.25">
      <c r="B1053" s="49">
        <v>11010003</v>
      </c>
      <c r="C1053" s="13" t="s">
        <v>215</v>
      </c>
      <c r="D1053" s="13" t="s">
        <v>797</v>
      </c>
      <c r="E1053" s="36" t="s">
        <v>3318</v>
      </c>
      <c r="F1053" s="51" t="s">
        <v>656</v>
      </c>
      <c r="G1053" s="34" t="s">
        <v>17</v>
      </c>
      <c r="H1053" s="46">
        <v>5</v>
      </c>
      <c r="I1053" s="22"/>
      <c r="J1053" s="22">
        <f t="shared" si="103"/>
        <v>0</v>
      </c>
      <c r="K1053" s="22">
        <f t="shared" si="104"/>
        <v>0</v>
      </c>
    </row>
    <row r="1054" spans="2:14" ht="60" x14ac:dyDescent="0.25">
      <c r="B1054" s="49">
        <v>11010004</v>
      </c>
      <c r="C1054" s="13" t="s">
        <v>215</v>
      </c>
      <c r="D1054" s="13" t="s">
        <v>797</v>
      </c>
      <c r="E1054" s="36" t="s">
        <v>3319</v>
      </c>
      <c r="F1054" s="51" t="s">
        <v>657</v>
      </c>
      <c r="G1054" s="34" t="s">
        <v>17</v>
      </c>
      <c r="H1054" s="46">
        <v>1</v>
      </c>
      <c r="I1054" s="22"/>
      <c r="J1054" s="22">
        <f t="shared" si="103"/>
        <v>0</v>
      </c>
      <c r="K1054" s="22">
        <f t="shared" si="104"/>
        <v>0</v>
      </c>
    </row>
    <row r="1055" spans="2:14" ht="60" x14ac:dyDescent="0.25">
      <c r="B1055" s="49">
        <v>11010005</v>
      </c>
      <c r="C1055" s="13" t="s">
        <v>215</v>
      </c>
      <c r="D1055" s="13" t="s">
        <v>797</v>
      </c>
      <c r="E1055" s="36" t="s">
        <v>3320</v>
      </c>
      <c r="F1055" s="51" t="s">
        <v>658</v>
      </c>
      <c r="G1055" s="34" t="s">
        <v>17</v>
      </c>
      <c r="H1055" s="46">
        <v>1</v>
      </c>
      <c r="I1055" s="22"/>
      <c r="J1055" s="22">
        <f t="shared" si="103"/>
        <v>0</v>
      </c>
      <c r="K1055" s="22">
        <f t="shared" si="104"/>
        <v>0</v>
      </c>
    </row>
    <row r="1056" spans="2:14" ht="60" x14ac:dyDescent="0.25">
      <c r="B1056" s="49">
        <v>11010006</v>
      </c>
      <c r="C1056" s="13" t="s">
        <v>215</v>
      </c>
      <c r="D1056" s="13" t="s">
        <v>797</v>
      </c>
      <c r="E1056" s="36" t="s">
        <v>3321</v>
      </c>
      <c r="F1056" s="51" t="s">
        <v>659</v>
      </c>
      <c r="G1056" s="34" t="s">
        <v>17</v>
      </c>
      <c r="H1056" s="46">
        <v>2</v>
      </c>
      <c r="I1056" s="22"/>
      <c r="J1056" s="22">
        <f t="shared" si="103"/>
        <v>0</v>
      </c>
      <c r="K1056" s="22">
        <f t="shared" si="104"/>
        <v>0</v>
      </c>
    </row>
    <row r="1057" spans="2:11" ht="60" x14ac:dyDescent="0.25">
      <c r="B1057" s="49">
        <v>11010007</v>
      </c>
      <c r="C1057" s="13" t="s">
        <v>215</v>
      </c>
      <c r="D1057" s="13" t="s">
        <v>797</v>
      </c>
      <c r="E1057" s="36" t="s">
        <v>3322</v>
      </c>
      <c r="F1057" s="51" t="s">
        <v>660</v>
      </c>
      <c r="G1057" s="34" t="s">
        <v>17</v>
      </c>
      <c r="H1057" s="46">
        <v>1</v>
      </c>
      <c r="I1057" s="22"/>
      <c r="J1057" s="22">
        <f t="shared" si="103"/>
        <v>0</v>
      </c>
      <c r="K1057" s="22">
        <f t="shared" si="104"/>
        <v>0</v>
      </c>
    </row>
    <row r="1058" spans="2:11" ht="60" x14ac:dyDescent="0.25">
      <c r="B1058" s="49">
        <v>11010008</v>
      </c>
      <c r="C1058" s="13" t="s">
        <v>215</v>
      </c>
      <c r="D1058" s="13" t="s">
        <v>797</v>
      </c>
      <c r="E1058" s="36" t="s">
        <v>3323</v>
      </c>
      <c r="F1058" s="51" t="s">
        <v>661</v>
      </c>
      <c r="G1058" s="34" t="s">
        <v>17</v>
      </c>
      <c r="H1058" s="46">
        <v>2</v>
      </c>
      <c r="I1058" s="22"/>
      <c r="J1058" s="22">
        <f t="shared" si="103"/>
        <v>0</v>
      </c>
      <c r="K1058" s="22">
        <f t="shared" si="104"/>
        <v>0</v>
      </c>
    </row>
    <row r="1059" spans="2:11" ht="60" x14ac:dyDescent="0.25">
      <c r="B1059" s="49">
        <v>11010009</v>
      </c>
      <c r="C1059" s="13" t="s">
        <v>215</v>
      </c>
      <c r="D1059" s="13" t="s">
        <v>797</v>
      </c>
      <c r="E1059" s="36" t="s">
        <v>3324</v>
      </c>
      <c r="F1059" s="51" t="s">
        <v>662</v>
      </c>
      <c r="G1059" s="34" t="s">
        <v>17</v>
      </c>
      <c r="H1059" s="46">
        <v>1</v>
      </c>
      <c r="I1059" s="22"/>
      <c r="J1059" s="22">
        <f t="shared" si="103"/>
        <v>0</v>
      </c>
      <c r="K1059" s="22">
        <f t="shared" si="104"/>
        <v>0</v>
      </c>
    </row>
    <row r="1060" spans="2:11" ht="60" x14ac:dyDescent="0.25">
      <c r="B1060" s="49">
        <v>11010010</v>
      </c>
      <c r="C1060" s="13" t="s">
        <v>215</v>
      </c>
      <c r="D1060" s="13" t="s">
        <v>797</v>
      </c>
      <c r="E1060" s="36" t="s">
        <v>3325</v>
      </c>
      <c r="F1060" s="51" t="s">
        <v>663</v>
      </c>
      <c r="G1060" s="34" t="s">
        <v>17</v>
      </c>
      <c r="H1060" s="46">
        <v>1</v>
      </c>
      <c r="I1060" s="22"/>
      <c r="J1060" s="22">
        <f t="shared" si="103"/>
        <v>0</v>
      </c>
      <c r="K1060" s="22">
        <f t="shared" si="104"/>
        <v>0</v>
      </c>
    </row>
    <row r="1061" spans="2:11" ht="60" x14ac:dyDescent="0.25">
      <c r="B1061" s="49">
        <v>11010011</v>
      </c>
      <c r="C1061" s="13" t="s">
        <v>215</v>
      </c>
      <c r="D1061" s="13" t="s">
        <v>797</v>
      </c>
      <c r="E1061" s="36" t="s">
        <v>3326</v>
      </c>
      <c r="F1061" s="51" t="s">
        <v>664</v>
      </c>
      <c r="G1061" s="34" t="s">
        <v>17</v>
      </c>
      <c r="H1061" s="46">
        <v>2</v>
      </c>
      <c r="I1061" s="22"/>
      <c r="J1061" s="22">
        <f t="shared" si="103"/>
        <v>0</v>
      </c>
      <c r="K1061" s="22">
        <f t="shared" si="104"/>
        <v>0</v>
      </c>
    </row>
    <row r="1062" spans="2:11" ht="60" x14ac:dyDescent="0.25">
      <c r="B1062" s="49">
        <v>11010012</v>
      </c>
      <c r="C1062" s="13" t="s">
        <v>215</v>
      </c>
      <c r="D1062" s="13" t="s">
        <v>797</v>
      </c>
      <c r="E1062" s="36" t="s">
        <v>3327</v>
      </c>
      <c r="F1062" s="51" t="s">
        <v>665</v>
      </c>
      <c r="G1062" s="34" t="s">
        <v>17</v>
      </c>
      <c r="H1062" s="46">
        <v>7</v>
      </c>
      <c r="I1062" s="22"/>
      <c r="J1062" s="22">
        <f t="shared" si="103"/>
        <v>0</v>
      </c>
      <c r="K1062" s="22">
        <f t="shared" si="104"/>
        <v>0</v>
      </c>
    </row>
    <row r="1063" spans="2:11" ht="60" x14ac:dyDescent="0.25">
      <c r="B1063" s="49">
        <v>11010013</v>
      </c>
      <c r="C1063" s="13" t="s">
        <v>215</v>
      </c>
      <c r="D1063" s="13" t="s">
        <v>797</v>
      </c>
      <c r="E1063" s="36" t="s">
        <v>3328</v>
      </c>
      <c r="F1063" s="51" t="s">
        <v>666</v>
      </c>
      <c r="G1063" s="34" t="s">
        <v>17</v>
      </c>
      <c r="H1063" s="46">
        <v>82</v>
      </c>
      <c r="I1063" s="22"/>
      <c r="J1063" s="22">
        <f t="shared" si="103"/>
        <v>0</v>
      </c>
      <c r="K1063" s="22">
        <f t="shared" si="104"/>
        <v>0</v>
      </c>
    </row>
    <row r="1064" spans="2:11" ht="45" x14ac:dyDescent="0.25">
      <c r="B1064" s="49">
        <v>11010014</v>
      </c>
      <c r="C1064" s="13" t="s">
        <v>215</v>
      </c>
      <c r="D1064" s="13" t="s">
        <v>797</v>
      </c>
      <c r="E1064" s="36" t="s">
        <v>3329</v>
      </c>
      <c r="F1064" s="51" t="s">
        <v>667</v>
      </c>
      <c r="G1064" s="13" t="s">
        <v>4</v>
      </c>
      <c r="H1064" s="46">
        <v>1</v>
      </c>
      <c r="I1064" s="22"/>
      <c r="J1064" s="22">
        <f t="shared" si="103"/>
        <v>0</v>
      </c>
      <c r="K1064" s="22">
        <f t="shared" si="104"/>
        <v>0</v>
      </c>
    </row>
    <row r="1065" spans="2:11" ht="45" x14ac:dyDescent="0.25">
      <c r="B1065" s="49">
        <v>11010015</v>
      </c>
      <c r="C1065" s="13" t="s">
        <v>215</v>
      </c>
      <c r="D1065" s="13" t="s">
        <v>797</v>
      </c>
      <c r="E1065" s="36" t="s">
        <v>3330</v>
      </c>
      <c r="F1065" s="51" t="s">
        <v>668</v>
      </c>
      <c r="G1065" s="13" t="s">
        <v>4</v>
      </c>
      <c r="H1065" s="46">
        <v>1</v>
      </c>
      <c r="I1065" s="22"/>
      <c r="J1065" s="22">
        <f t="shared" si="103"/>
        <v>0</v>
      </c>
      <c r="K1065" s="22">
        <f t="shared" si="104"/>
        <v>0</v>
      </c>
    </row>
    <row r="1066" spans="2:11" ht="45" x14ac:dyDescent="0.25">
      <c r="B1066" s="49">
        <v>11010016</v>
      </c>
      <c r="C1066" s="13" t="s">
        <v>214</v>
      </c>
      <c r="D1066" s="13" t="s">
        <v>797</v>
      </c>
      <c r="E1066" s="36" t="s">
        <v>3331</v>
      </c>
      <c r="F1066" s="51" t="s">
        <v>669</v>
      </c>
      <c r="G1066" s="13" t="s">
        <v>4</v>
      </c>
      <c r="H1066" s="46">
        <v>1</v>
      </c>
      <c r="I1066" s="22"/>
      <c r="J1066" s="22">
        <f t="shared" si="103"/>
        <v>0</v>
      </c>
      <c r="K1066" s="22">
        <f t="shared" si="104"/>
        <v>0</v>
      </c>
    </row>
    <row r="1067" spans="2:11" ht="45" x14ac:dyDescent="0.25">
      <c r="B1067" s="49">
        <v>11010017</v>
      </c>
      <c r="C1067" s="13" t="s">
        <v>214</v>
      </c>
      <c r="D1067" s="13" t="s">
        <v>1099</v>
      </c>
      <c r="E1067" s="36" t="s">
        <v>3332</v>
      </c>
      <c r="F1067" s="51" t="s">
        <v>571</v>
      </c>
      <c r="G1067" s="13" t="s">
        <v>4</v>
      </c>
      <c r="H1067" s="46">
        <v>1</v>
      </c>
      <c r="I1067" s="22"/>
      <c r="J1067" s="22">
        <f t="shared" si="103"/>
        <v>0</v>
      </c>
      <c r="K1067" s="22">
        <f t="shared" si="104"/>
        <v>0</v>
      </c>
    </row>
    <row r="1068" spans="2:11" ht="45" x14ac:dyDescent="0.25">
      <c r="B1068" s="49">
        <v>11010018</v>
      </c>
      <c r="C1068" s="13" t="s">
        <v>214</v>
      </c>
      <c r="D1068" s="13" t="s">
        <v>1099</v>
      </c>
      <c r="E1068" s="36" t="s">
        <v>3333</v>
      </c>
      <c r="F1068" s="51" t="s">
        <v>575</v>
      </c>
      <c r="G1068" s="13" t="s">
        <v>4</v>
      </c>
      <c r="H1068" s="46">
        <v>1</v>
      </c>
      <c r="I1068" s="22"/>
      <c r="J1068" s="22">
        <f t="shared" si="103"/>
        <v>0</v>
      </c>
      <c r="K1068" s="22">
        <f t="shared" si="104"/>
        <v>0</v>
      </c>
    </row>
    <row r="1069" spans="2:11" ht="45" x14ac:dyDescent="0.25">
      <c r="B1069" s="49">
        <v>11010019</v>
      </c>
      <c r="C1069" s="13" t="s">
        <v>214</v>
      </c>
      <c r="D1069" s="13" t="s">
        <v>1099</v>
      </c>
      <c r="E1069" s="36" t="s">
        <v>3334</v>
      </c>
      <c r="F1069" s="51" t="s">
        <v>572</v>
      </c>
      <c r="G1069" s="13" t="s">
        <v>4</v>
      </c>
      <c r="H1069" s="46">
        <v>1</v>
      </c>
      <c r="I1069" s="22"/>
      <c r="J1069" s="22">
        <f t="shared" si="103"/>
        <v>0</v>
      </c>
      <c r="K1069" s="22">
        <f t="shared" si="104"/>
        <v>0</v>
      </c>
    </row>
    <row r="1070" spans="2:11" ht="45" x14ac:dyDescent="0.25">
      <c r="B1070" s="49">
        <v>11010020</v>
      </c>
      <c r="C1070" s="13" t="s">
        <v>214</v>
      </c>
      <c r="D1070" s="13" t="s">
        <v>1099</v>
      </c>
      <c r="E1070" s="36" t="s">
        <v>3335</v>
      </c>
      <c r="F1070" s="51" t="s">
        <v>576</v>
      </c>
      <c r="G1070" s="13" t="s">
        <v>4</v>
      </c>
      <c r="H1070" s="46">
        <v>1</v>
      </c>
      <c r="I1070" s="22"/>
      <c r="J1070" s="22">
        <f t="shared" si="103"/>
        <v>0</v>
      </c>
      <c r="K1070" s="22">
        <f t="shared" si="104"/>
        <v>0</v>
      </c>
    </row>
    <row r="1071" spans="2:11" ht="45" x14ac:dyDescent="0.25">
      <c r="B1071" s="49">
        <v>11010021</v>
      </c>
      <c r="C1071" s="13" t="s">
        <v>214</v>
      </c>
      <c r="D1071" s="13" t="s">
        <v>1099</v>
      </c>
      <c r="E1071" s="36" t="s">
        <v>3336</v>
      </c>
      <c r="F1071" s="51" t="s">
        <v>573</v>
      </c>
      <c r="G1071" s="13" t="s">
        <v>4</v>
      </c>
      <c r="H1071" s="46">
        <v>1</v>
      </c>
      <c r="I1071" s="22"/>
      <c r="J1071" s="22">
        <f t="shared" si="103"/>
        <v>0</v>
      </c>
      <c r="K1071" s="22">
        <f t="shared" si="104"/>
        <v>0</v>
      </c>
    </row>
    <row r="1072" spans="2:11" ht="45" x14ac:dyDescent="0.25">
      <c r="B1072" s="49">
        <v>11010022</v>
      </c>
      <c r="C1072" s="13" t="s">
        <v>214</v>
      </c>
      <c r="D1072" s="13" t="s">
        <v>1099</v>
      </c>
      <c r="E1072" s="36" t="s">
        <v>3337</v>
      </c>
      <c r="F1072" s="51" t="s">
        <v>574</v>
      </c>
      <c r="G1072" s="13" t="s">
        <v>4</v>
      </c>
      <c r="H1072" s="46">
        <v>1</v>
      </c>
      <c r="I1072" s="22"/>
      <c r="J1072" s="22">
        <f t="shared" si="103"/>
        <v>0</v>
      </c>
      <c r="K1072" s="22">
        <f t="shared" si="104"/>
        <v>0</v>
      </c>
    </row>
    <row r="1073" spans="2:14" ht="60" x14ac:dyDescent="0.25">
      <c r="B1073" s="49">
        <v>11010023</v>
      </c>
      <c r="C1073" s="13" t="s">
        <v>214</v>
      </c>
      <c r="D1073" s="13" t="s">
        <v>1099</v>
      </c>
      <c r="E1073" s="36" t="s">
        <v>3338</v>
      </c>
      <c r="F1073" s="51" t="s">
        <v>569</v>
      </c>
      <c r="G1073" s="13" t="s">
        <v>4</v>
      </c>
      <c r="H1073" s="46">
        <v>1</v>
      </c>
      <c r="I1073" s="22"/>
      <c r="J1073" s="22">
        <f t="shared" si="103"/>
        <v>0</v>
      </c>
      <c r="K1073" s="22">
        <f t="shared" si="104"/>
        <v>0</v>
      </c>
    </row>
    <row r="1074" spans="2:14" ht="47.25" x14ac:dyDescent="0.25">
      <c r="B1074" s="16">
        <v>12</v>
      </c>
      <c r="C1074" s="18"/>
      <c r="D1074" s="18"/>
      <c r="E1074" s="39"/>
      <c r="F1074" s="17" t="s">
        <v>410</v>
      </c>
      <c r="G1074" s="18"/>
      <c r="H1074" s="44"/>
      <c r="I1074" s="25"/>
      <c r="J1074" s="25">
        <f>SUM(J1075:J1139)/2</f>
        <v>0</v>
      </c>
      <c r="K1074" s="25">
        <f>J1074*$Q$1</f>
        <v>0</v>
      </c>
      <c r="M1074" s="5"/>
      <c r="N1074" s="43"/>
    </row>
    <row r="1075" spans="2:14" ht="47.25" x14ac:dyDescent="0.25">
      <c r="B1075" s="33">
        <v>12001</v>
      </c>
      <c r="C1075" s="15"/>
      <c r="D1075" s="15"/>
      <c r="E1075" s="36"/>
      <c r="F1075" s="14" t="s">
        <v>388</v>
      </c>
      <c r="G1075" s="15"/>
      <c r="H1075" s="45"/>
      <c r="I1075" s="23"/>
      <c r="J1075" s="23">
        <f>SUM(J1076:J1076)</f>
        <v>0</v>
      </c>
      <c r="K1075" s="23">
        <f>SUM(K1076:K1076)</f>
        <v>0</v>
      </c>
      <c r="M1075" s="5"/>
      <c r="N1075" s="43"/>
    </row>
    <row r="1076" spans="2:14" ht="60" x14ac:dyDescent="0.25">
      <c r="B1076" s="49">
        <v>12001001</v>
      </c>
      <c r="C1076" s="13" t="s">
        <v>214</v>
      </c>
      <c r="D1076" s="13" t="s">
        <v>797</v>
      </c>
      <c r="E1076" s="36" t="s">
        <v>3339</v>
      </c>
      <c r="F1076" s="30" t="s">
        <v>1291</v>
      </c>
      <c r="G1076" s="34" t="s">
        <v>1</v>
      </c>
      <c r="H1076" s="46">
        <v>16</v>
      </c>
      <c r="I1076" s="22"/>
      <c r="J1076" s="22">
        <f>(I1076*H1076)</f>
        <v>0</v>
      </c>
      <c r="K1076" s="22">
        <f>(J1076*$Q$1)</f>
        <v>0</v>
      </c>
    </row>
    <row r="1077" spans="2:14" ht="47.25" x14ac:dyDescent="0.25">
      <c r="B1077" s="33">
        <v>12002</v>
      </c>
      <c r="C1077" s="15"/>
      <c r="D1077" s="15"/>
      <c r="E1077" s="36"/>
      <c r="F1077" s="14" t="s">
        <v>1294</v>
      </c>
      <c r="G1077" s="15"/>
      <c r="H1077" s="45"/>
      <c r="I1077" s="23"/>
      <c r="J1077" s="23">
        <f>SUM(J1078:J1081)</f>
        <v>0</v>
      </c>
      <c r="K1077" s="23">
        <f>SUM(K1078:K1081)</f>
        <v>0</v>
      </c>
      <c r="M1077" s="5"/>
      <c r="N1077" s="43"/>
    </row>
    <row r="1078" spans="2:14" ht="60" x14ac:dyDescent="0.25">
      <c r="B1078" s="49">
        <v>12002001</v>
      </c>
      <c r="C1078" s="13" t="s">
        <v>214</v>
      </c>
      <c r="D1078" s="13" t="s">
        <v>797</v>
      </c>
      <c r="E1078" s="36" t="s">
        <v>3340</v>
      </c>
      <c r="F1078" s="30" t="s">
        <v>1419</v>
      </c>
      <c r="G1078" s="34" t="s">
        <v>1</v>
      </c>
      <c r="H1078" s="46">
        <v>1</v>
      </c>
      <c r="I1078" s="22"/>
      <c r="J1078" s="22">
        <f t="shared" ref="J1078:J1081" si="105">(I1078*H1078)</f>
        <v>0</v>
      </c>
      <c r="K1078" s="22">
        <f>(J1078*$Q$1)</f>
        <v>0</v>
      </c>
    </row>
    <row r="1079" spans="2:14" ht="60" x14ac:dyDescent="0.25">
      <c r="B1079" s="49">
        <v>12002002</v>
      </c>
      <c r="C1079" s="13" t="s">
        <v>214</v>
      </c>
      <c r="D1079" s="13" t="s">
        <v>797</v>
      </c>
      <c r="E1079" s="36" t="s">
        <v>3341</v>
      </c>
      <c r="F1079" s="30" t="s">
        <v>1296</v>
      </c>
      <c r="G1079" s="34" t="s">
        <v>1</v>
      </c>
      <c r="H1079" s="46">
        <v>15</v>
      </c>
      <c r="I1079" s="22"/>
      <c r="J1079" s="22">
        <f t="shared" si="105"/>
        <v>0</v>
      </c>
      <c r="K1079" s="22">
        <f>(J1079*$Q$1)</f>
        <v>0</v>
      </c>
    </row>
    <row r="1080" spans="2:14" ht="60" x14ac:dyDescent="0.25">
      <c r="B1080" s="49">
        <v>12002003</v>
      </c>
      <c r="C1080" s="13" t="s">
        <v>214</v>
      </c>
      <c r="D1080" s="13" t="s">
        <v>797</v>
      </c>
      <c r="E1080" s="36" t="s">
        <v>3342</v>
      </c>
      <c r="F1080" s="30" t="s">
        <v>1297</v>
      </c>
      <c r="G1080" s="34" t="s">
        <v>1</v>
      </c>
      <c r="H1080" s="46">
        <v>15</v>
      </c>
      <c r="I1080" s="22"/>
      <c r="J1080" s="22">
        <f t="shared" si="105"/>
        <v>0</v>
      </c>
      <c r="K1080" s="22">
        <f>(J1080*$Q$1)</f>
        <v>0</v>
      </c>
    </row>
    <row r="1081" spans="2:14" ht="45" x14ac:dyDescent="0.25">
      <c r="B1081" s="49">
        <v>12002004</v>
      </c>
      <c r="C1081" s="13" t="s">
        <v>214</v>
      </c>
      <c r="D1081" s="13" t="s">
        <v>797</v>
      </c>
      <c r="E1081" s="36" t="s">
        <v>3343</v>
      </c>
      <c r="F1081" s="30" t="s">
        <v>1298</v>
      </c>
      <c r="G1081" s="34" t="s">
        <v>1</v>
      </c>
      <c r="H1081" s="46">
        <v>6</v>
      </c>
      <c r="I1081" s="22"/>
      <c r="J1081" s="22">
        <f t="shared" si="105"/>
        <v>0</v>
      </c>
      <c r="K1081" s="22">
        <f>(J1081*$Q$1)</f>
        <v>0</v>
      </c>
    </row>
    <row r="1082" spans="2:14" ht="47.25" x14ac:dyDescent="0.25">
      <c r="B1082" s="33">
        <v>12003</v>
      </c>
      <c r="C1082" s="15"/>
      <c r="D1082" s="15"/>
      <c r="E1082" s="36"/>
      <c r="F1082" s="14" t="s">
        <v>1302</v>
      </c>
      <c r="G1082" s="15"/>
      <c r="H1082" s="45"/>
      <c r="I1082" s="23"/>
      <c r="J1082" s="23">
        <f>SUM(J1083:J1084)</f>
        <v>0</v>
      </c>
      <c r="K1082" s="23">
        <f>SUM(K1083:K1084)</f>
        <v>0</v>
      </c>
      <c r="M1082" s="5"/>
      <c r="N1082" s="43"/>
    </row>
    <row r="1083" spans="2:14" ht="60" x14ac:dyDescent="0.25">
      <c r="B1083" s="49">
        <v>12003001</v>
      </c>
      <c r="C1083" s="13" t="s">
        <v>214</v>
      </c>
      <c r="D1083" s="13" t="s">
        <v>797</v>
      </c>
      <c r="E1083" s="36" t="s">
        <v>3344</v>
      </c>
      <c r="F1083" s="30" t="s">
        <v>1303</v>
      </c>
      <c r="G1083" s="34" t="s">
        <v>1</v>
      </c>
      <c r="H1083" s="46">
        <v>68</v>
      </c>
      <c r="I1083" s="22"/>
      <c r="J1083" s="22">
        <f t="shared" ref="J1083:J1084" si="106">(I1083*H1083)</f>
        <v>0</v>
      </c>
      <c r="K1083" s="22">
        <f>(J1083*$Q$1)</f>
        <v>0</v>
      </c>
    </row>
    <row r="1084" spans="2:14" ht="45" x14ac:dyDescent="0.25">
      <c r="B1084" s="49">
        <v>12003002</v>
      </c>
      <c r="C1084" s="13" t="s">
        <v>214</v>
      </c>
      <c r="D1084" s="13" t="s">
        <v>797</v>
      </c>
      <c r="E1084" s="36" t="s">
        <v>3345</v>
      </c>
      <c r="F1084" s="30" t="s">
        <v>1304</v>
      </c>
      <c r="G1084" s="34" t="s">
        <v>1</v>
      </c>
      <c r="H1084" s="46">
        <v>20</v>
      </c>
      <c r="I1084" s="22"/>
      <c r="J1084" s="22">
        <f t="shared" si="106"/>
        <v>0</v>
      </c>
      <c r="K1084" s="22">
        <f>(J1084*$Q$1)</f>
        <v>0</v>
      </c>
    </row>
    <row r="1085" spans="2:14" ht="47.25" x14ac:dyDescent="0.25">
      <c r="B1085" s="33">
        <v>12004</v>
      </c>
      <c r="C1085" s="15"/>
      <c r="D1085" s="15"/>
      <c r="E1085" s="36"/>
      <c r="F1085" s="14" t="s">
        <v>1306</v>
      </c>
      <c r="G1085" s="15"/>
      <c r="H1085" s="45"/>
      <c r="I1085" s="23"/>
      <c r="J1085" s="23">
        <f>SUM(J1086:J1103)</f>
        <v>0</v>
      </c>
      <c r="K1085" s="23">
        <f>SUM(K1086:K1103)</f>
        <v>0</v>
      </c>
      <c r="M1085" s="5"/>
      <c r="N1085" s="43"/>
    </row>
    <row r="1086" spans="2:14" ht="90" x14ac:dyDescent="0.25">
      <c r="B1086" s="49">
        <v>12004001</v>
      </c>
      <c r="C1086" s="13" t="s">
        <v>215</v>
      </c>
      <c r="D1086" s="13" t="s">
        <v>797</v>
      </c>
      <c r="E1086" s="36" t="s">
        <v>3346</v>
      </c>
      <c r="F1086" s="30" t="s">
        <v>1420</v>
      </c>
      <c r="G1086" s="34" t="s">
        <v>1</v>
      </c>
      <c r="H1086" s="46">
        <v>4</v>
      </c>
      <c r="I1086" s="22"/>
      <c r="J1086" s="22">
        <f t="shared" ref="J1086:J1103" si="107">(I1086*H1086)</f>
        <v>0</v>
      </c>
      <c r="K1086" s="22">
        <f t="shared" ref="K1086:K1103" si="108">(J1086*$Q$1)</f>
        <v>0</v>
      </c>
    </row>
    <row r="1087" spans="2:14" ht="90" x14ac:dyDescent="0.25">
      <c r="B1087" s="49">
        <v>12004002</v>
      </c>
      <c r="C1087" s="13" t="s">
        <v>215</v>
      </c>
      <c r="D1087" s="13" t="s">
        <v>797</v>
      </c>
      <c r="E1087" s="36" t="s">
        <v>3347</v>
      </c>
      <c r="F1087" s="30" t="s">
        <v>1421</v>
      </c>
      <c r="G1087" s="34" t="s">
        <v>1</v>
      </c>
      <c r="H1087" s="46">
        <v>4</v>
      </c>
      <c r="I1087" s="22"/>
      <c r="J1087" s="22">
        <f t="shared" si="107"/>
        <v>0</v>
      </c>
      <c r="K1087" s="22">
        <f t="shared" si="108"/>
        <v>0</v>
      </c>
    </row>
    <row r="1088" spans="2:14" ht="90" x14ac:dyDescent="0.25">
      <c r="B1088" s="49">
        <v>12004003</v>
      </c>
      <c r="C1088" s="13" t="s">
        <v>215</v>
      </c>
      <c r="D1088" s="13" t="s">
        <v>797</v>
      </c>
      <c r="E1088" s="36" t="s">
        <v>3348</v>
      </c>
      <c r="F1088" s="30" t="s">
        <v>1422</v>
      </c>
      <c r="G1088" s="34" t="s">
        <v>1</v>
      </c>
      <c r="H1088" s="46">
        <v>5</v>
      </c>
      <c r="I1088" s="22"/>
      <c r="J1088" s="22">
        <f t="shared" si="107"/>
        <v>0</v>
      </c>
      <c r="K1088" s="22">
        <f t="shared" si="108"/>
        <v>0</v>
      </c>
    </row>
    <row r="1089" spans="2:14" ht="90" x14ac:dyDescent="0.25">
      <c r="B1089" s="49">
        <v>12004004</v>
      </c>
      <c r="C1089" s="13" t="s">
        <v>215</v>
      </c>
      <c r="D1089" s="13" t="s">
        <v>797</v>
      </c>
      <c r="E1089" s="36" t="s">
        <v>3349</v>
      </c>
      <c r="F1089" s="30" t="s">
        <v>1423</v>
      </c>
      <c r="G1089" s="34" t="s">
        <v>1</v>
      </c>
      <c r="H1089" s="46">
        <v>1</v>
      </c>
      <c r="I1089" s="22"/>
      <c r="J1089" s="22">
        <f t="shared" si="107"/>
        <v>0</v>
      </c>
      <c r="K1089" s="22">
        <f t="shared" si="108"/>
        <v>0</v>
      </c>
    </row>
    <row r="1090" spans="2:14" ht="90" x14ac:dyDescent="0.25">
      <c r="B1090" s="49">
        <v>12004005</v>
      </c>
      <c r="C1090" s="13" t="s">
        <v>215</v>
      </c>
      <c r="D1090" s="13" t="s">
        <v>797</v>
      </c>
      <c r="E1090" s="36" t="s">
        <v>3350</v>
      </c>
      <c r="F1090" s="30" t="s">
        <v>1424</v>
      </c>
      <c r="G1090" s="34" t="s">
        <v>1</v>
      </c>
      <c r="H1090" s="46">
        <v>2</v>
      </c>
      <c r="I1090" s="22"/>
      <c r="J1090" s="22">
        <f t="shared" si="107"/>
        <v>0</v>
      </c>
      <c r="K1090" s="22">
        <f t="shared" si="108"/>
        <v>0</v>
      </c>
    </row>
    <row r="1091" spans="2:14" ht="90" x14ac:dyDescent="0.25">
      <c r="B1091" s="49">
        <v>12004006</v>
      </c>
      <c r="C1091" s="13" t="s">
        <v>215</v>
      </c>
      <c r="D1091" s="13" t="s">
        <v>797</v>
      </c>
      <c r="E1091" s="36" t="s">
        <v>3351</v>
      </c>
      <c r="F1091" s="30" t="s">
        <v>1425</v>
      </c>
      <c r="G1091" s="34" t="s">
        <v>1</v>
      </c>
      <c r="H1091" s="46">
        <v>4</v>
      </c>
      <c r="I1091" s="22"/>
      <c r="J1091" s="22">
        <f t="shared" si="107"/>
        <v>0</v>
      </c>
      <c r="K1091" s="22">
        <f t="shared" si="108"/>
        <v>0</v>
      </c>
    </row>
    <row r="1092" spans="2:14" ht="105" x14ac:dyDescent="0.25">
      <c r="B1092" s="49">
        <v>12004007</v>
      </c>
      <c r="C1092" s="13" t="s">
        <v>215</v>
      </c>
      <c r="D1092" s="13" t="s">
        <v>797</v>
      </c>
      <c r="E1092" s="36" t="s">
        <v>3352</v>
      </c>
      <c r="F1092" s="30" t="s">
        <v>1426</v>
      </c>
      <c r="G1092" s="34" t="s">
        <v>1</v>
      </c>
      <c r="H1092" s="46">
        <v>1</v>
      </c>
      <c r="I1092" s="22"/>
      <c r="J1092" s="22">
        <f t="shared" si="107"/>
        <v>0</v>
      </c>
      <c r="K1092" s="22">
        <f t="shared" si="108"/>
        <v>0</v>
      </c>
    </row>
    <row r="1093" spans="2:14" ht="105" x14ac:dyDescent="0.25">
      <c r="B1093" s="49">
        <v>12004008</v>
      </c>
      <c r="C1093" s="13" t="s">
        <v>215</v>
      </c>
      <c r="D1093" s="13" t="s">
        <v>797</v>
      </c>
      <c r="E1093" s="36" t="s">
        <v>3353</v>
      </c>
      <c r="F1093" s="30" t="s">
        <v>1427</v>
      </c>
      <c r="G1093" s="34" t="s">
        <v>1</v>
      </c>
      <c r="H1093" s="46">
        <v>1</v>
      </c>
      <c r="I1093" s="22"/>
      <c r="J1093" s="22">
        <f t="shared" si="107"/>
        <v>0</v>
      </c>
      <c r="K1093" s="22">
        <f t="shared" si="108"/>
        <v>0</v>
      </c>
    </row>
    <row r="1094" spans="2:14" ht="105" x14ac:dyDescent="0.25">
      <c r="B1094" s="49">
        <v>12004009</v>
      </c>
      <c r="C1094" s="13" t="s">
        <v>215</v>
      </c>
      <c r="D1094" s="13" t="s">
        <v>797</v>
      </c>
      <c r="E1094" s="36" t="s">
        <v>3354</v>
      </c>
      <c r="F1094" s="30" t="s">
        <v>1428</v>
      </c>
      <c r="G1094" s="34" t="s">
        <v>1</v>
      </c>
      <c r="H1094" s="46">
        <v>6</v>
      </c>
      <c r="I1094" s="22"/>
      <c r="J1094" s="22">
        <f t="shared" si="107"/>
        <v>0</v>
      </c>
      <c r="K1094" s="22">
        <f t="shared" si="108"/>
        <v>0</v>
      </c>
    </row>
    <row r="1095" spans="2:14" ht="90" x14ac:dyDescent="0.25">
      <c r="B1095" s="49">
        <v>12004010</v>
      </c>
      <c r="C1095" s="13" t="s">
        <v>215</v>
      </c>
      <c r="D1095" s="13" t="s">
        <v>797</v>
      </c>
      <c r="E1095" s="36" t="s">
        <v>3355</v>
      </c>
      <c r="F1095" s="30" t="s">
        <v>1429</v>
      </c>
      <c r="G1095" s="34" t="s">
        <v>1</v>
      </c>
      <c r="H1095" s="46">
        <v>2</v>
      </c>
      <c r="I1095" s="22"/>
      <c r="J1095" s="22">
        <f t="shared" si="107"/>
        <v>0</v>
      </c>
      <c r="K1095" s="22">
        <f t="shared" si="108"/>
        <v>0</v>
      </c>
    </row>
    <row r="1096" spans="2:14" ht="90" x14ac:dyDescent="0.25">
      <c r="B1096" s="49">
        <v>12004011</v>
      </c>
      <c r="C1096" s="13" t="s">
        <v>215</v>
      </c>
      <c r="D1096" s="13" t="s">
        <v>797</v>
      </c>
      <c r="E1096" s="36" t="s">
        <v>3356</v>
      </c>
      <c r="F1096" s="30" t="s">
        <v>1430</v>
      </c>
      <c r="G1096" s="34" t="s">
        <v>1</v>
      </c>
      <c r="H1096" s="46">
        <v>2</v>
      </c>
      <c r="I1096" s="22"/>
      <c r="J1096" s="22">
        <f t="shared" si="107"/>
        <v>0</v>
      </c>
      <c r="K1096" s="22">
        <f t="shared" si="108"/>
        <v>0</v>
      </c>
    </row>
    <row r="1097" spans="2:14" ht="90" x14ac:dyDescent="0.25">
      <c r="B1097" s="49">
        <v>12004012</v>
      </c>
      <c r="C1097" s="13" t="s">
        <v>215</v>
      </c>
      <c r="D1097" s="13" t="s">
        <v>797</v>
      </c>
      <c r="E1097" s="36" t="s">
        <v>3357</v>
      </c>
      <c r="F1097" s="30" t="s">
        <v>1431</v>
      </c>
      <c r="G1097" s="34" t="s">
        <v>1</v>
      </c>
      <c r="H1097" s="46">
        <v>3</v>
      </c>
      <c r="I1097" s="22"/>
      <c r="J1097" s="22">
        <f t="shared" si="107"/>
        <v>0</v>
      </c>
      <c r="K1097" s="22">
        <f t="shared" si="108"/>
        <v>0</v>
      </c>
    </row>
    <row r="1098" spans="2:14" ht="90" x14ac:dyDescent="0.25">
      <c r="B1098" s="49">
        <v>12004013</v>
      </c>
      <c r="C1098" s="13" t="s">
        <v>215</v>
      </c>
      <c r="D1098" s="13" t="s">
        <v>797</v>
      </c>
      <c r="E1098" s="36" t="s">
        <v>3358</v>
      </c>
      <c r="F1098" s="30" t="s">
        <v>1432</v>
      </c>
      <c r="G1098" s="34" t="s">
        <v>1</v>
      </c>
      <c r="H1098" s="46">
        <v>1</v>
      </c>
      <c r="I1098" s="22"/>
      <c r="J1098" s="22">
        <f t="shared" si="107"/>
        <v>0</v>
      </c>
      <c r="K1098" s="22">
        <f t="shared" si="108"/>
        <v>0</v>
      </c>
    </row>
    <row r="1099" spans="2:14" ht="90" x14ac:dyDescent="0.25">
      <c r="B1099" s="49">
        <v>12004014</v>
      </c>
      <c r="C1099" s="13" t="s">
        <v>215</v>
      </c>
      <c r="D1099" s="13" t="s">
        <v>797</v>
      </c>
      <c r="E1099" s="36" t="s">
        <v>3359</v>
      </c>
      <c r="F1099" s="30" t="s">
        <v>1433</v>
      </c>
      <c r="G1099" s="34" t="s">
        <v>1</v>
      </c>
      <c r="H1099" s="46">
        <v>8</v>
      </c>
      <c r="I1099" s="22"/>
      <c r="J1099" s="22">
        <f t="shared" si="107"/>
        <v>0</v>
      </c>
      <c r="K1099" s="22">
        <f t="shared" si="108"/>
        <v>0</v>
      </c>
    </row>
    <row r="1100" spans="2:14" ht="75" x14ac:dyDescent="0.25">
      <c r="B1100" s="49">
        <v>12004015</v>
      </c>
      <c r="C1100" s="13" t="s">
        <v>215</v>
      </c>
      <c r="D1100" s="13" t="s">
        <v>797</v>
      </c>
      <c r="E1100" s="36" t="s">
        <v>3360</v>
      </c>
      <c r="F1100" s="30" t="s">
        <v>1327</v>
      </c>
      <c r="G1100" s="34" t="s">
        <v>1</v>
      </c>
      <c r="H1100" s="46">
        <v>2</v>
      </c>
      <c r="I1100" s="22"/>
      <c r="J1100" s="22">
        <f t="shared" si="107"/>
        <v>0</v>
      </c>
      <c r="K1100" s="22">
        <f t="shared" si="108"/>
        <v>0</v>
      </c>
    </row>
    <row r="1101" spans="2:14" ht="90" x14ac:dyDescent="0.25">
      <c r="B1101" s="49">
        <v>12004016</v>
      </c>
      <c r="C1101" s="13" t="s">
        <v>215</v>
      </c>
      <c r="D1101" s="13" t="s">
        <v>797</v>
      </c>
      <c r="E1101" s="36" t="s">
        <v>3361</v>
      </c>
      <c r="F1101" s="30" t="s">
        <v>1434</v>
      </c>
      <c r="G1101" s="34" t="s">
        <v>1</v>
      </c>
      <c r="H1101" s="46">
        <v>2</v>
      </c>
      <c r="I1101" s="22"/>
      <c r="J1101" s="22">
        <f t="shared" si="107"/>
        <v>0</v>
      </c>
      <c r="K1101" s="22">
        <f t="shared" si="108"/>
        <v>0</v>
      </c>
    </row>
    <row r="1102" spans="2:14" ht="75" x14ac:dyDescent="0.25">
      <c r="B1102" s="49">
        <v>12004017</v>
      </c>
      <c r="C1102" s="13" t="s">
        <v>215</v>
      </c>
      <c r="D1102" s="13" t="s">
        <v>797</v>
      </c>
      <c r="E1102" s="36" t="s">
        <v>3362</v>
      </c>
      <c r="F1102" s="30" t="s">
        <v>1330</v>
      </c>
      <c r="G1102" s="34" t="s">
        <v>1</v>
      </c>
      <c r="H1102" s="46">
        <v>4</v>
      </c>
      <c r="I1102" s="22"/>
      <c r="J1102" s="22">
        <f t="shared" si="107"/>
        <v>0</v>
      </c>
      <c r="K1102" s="22">
        <f t="shared" si="108"/>
        <v>0</v>
      </c>
    </row>
    <row r="1103" spans="2:14" ht="45" x14ac:dyDescent="0.25">
      <c r="B1103" s="49">
        <v>12004018</v>
      </c>
      <c r="C1103" s="13" t="s">
        <v>215</v>
      </c>
      <c r="D1103" s="13" t="s">
        <v>797</v>
      </c>
      <c r="E1103" s="36" t="s">
        <v>3363</v>
      </c>
      <c r="F1103" s="30" t="s">
        <v>1435</v>
      </c>
      <c r="G1103" s="34" t="s">
        <v>1</v>
      </c>
      <c r="H1103" s="46">
        <v>2</v>
      </c>
      <c r="I1103" s="22"/>
      <c r="J1103" s="22">
        <f t="shared" si="107"/>
        <v>0</v>
      </c>
      <c r="K1103" s="22">
        <f t="shared" si="108"/>
        <v>0</v>
      </c>
    </row>
    <row r="1104" spans="2:14" ht="47.25" x14ac:dyDescent="0.25">
      <c r="B1104" s="33">
        <v>12005</v>
      </c>
      <c r="C1104" s="15"/>
      <c r="D1104" s="15"/>
      <c r="E1104" s="36"/>
      <c r="F1104" s="14" t="s">
        <v>1332</v>
      </c>
      <c r="G1104" s="15"/>
      <c r="H1104" s="45"/>
      <c r="I1104" s="23"/>
      <c r="J1104" s="23">
        <f>SUM(J1105:J1111)</f>
        <v>0</v>
      </c>
      <c r="K1104" s="23">
        <f>SUM(K1105:K1111)</f>
        <v>0</v>
      </c>
      <c r="M1104" s="5"/>
      <c r="N1104" s="43"/>
    </row>
    <row r="1105" spans="2:14" ht="75" x14ac:dyDescent="0.25">
      <c r="B1105" s="49">
        <v>12005001</v>
      </c>
      <c r="C1105" s="13" t="s">
        <v>214</v>
      </c>
      <c r="D1105" s="13" t="s">
        <v>797</v>
      </c>
      <c r="E1105" s="36" t="s">
        <v>3364</v>
      </c>
      <c r="F1105" s="30" t="s">
        <v>494</v>
      </c>
      <c r="G1105" s="34" t="s">
        <v>1</v>
      </c>
      <c r="H1105" s="46">
        <v>7</v>
      </c>
      <c r="I1105" s="22"/>
      <c r="J1105" s="22">
        <f t="shared" ref="J1105:J1111" si="109">(I1105*H1105)</f>
        <v>0</v>
      </c>
      <c r="K1105" s="22">
        <f t="shared" ref="K1105:K1111" si="110">(J1105*$Q$1)</f>
        <v>0</v>
      </c>
    </row>
    <row r="1106" spans="2:14" ht="75" x14ac:dyDescent="0.25">
      <c r="B1106" s="49">
        <v>12005002</v>
      </c>
      <c r="C1106" s="13" t="s">
        <v>214</v>
      </c>
      <c r="D1106" s="13" t="s">
        <v>797</v>
      </c>
      <c r="E1106" s="36" t="s">
        <v>3365</v>
      </c>
      <c r="F1106" s="30" t="s">
        <v>1333</v>
      </c>
      <c r="G1106" s="34" t="s">
        <v>1</v>
      </c>
      <c r="H1106" s="46">
        <v>1</v>
      </c>
      <c r="I1106" s="22"/>
      <c r="J1106" s="22">
        <f t="shared" si="109"/>
        <v>0</v>
      </c>
      <c r="K1106" s="22">
        <f t="shared" si="110"/>
        <v>0</v>
      </c>
    </row>
    <row r="1107" spans="2:14" ht="45" x14ac:dyDescent="0.25">
      <c r="B1107" s="49">
        <v>12005003</v>
      </c>
      <c r="C1107" s="13" t="s">
        <v>215</v>
      </c>
      <c r="D1107" s="13" t="s">
        <v>797</v>
      </c>
      <c r="E1107" s="36" t="s">
        <v>3366</v>
      </c>
      <c r="F1107" s="30" t="s">
        <v>1335</v>
      </c>
      <c r="G1107" s="34" t="s">
        <v>1</v>
      </c>
      <c r="H1107" s="46">
        <v>2</v>
      </c>
      <c r="I1107" s="22"/>
      <c r="J1107" s="22">
        <f t="shared" si="109"/>
        <v>0</v>
      </c>
      <c r="K1107" s="22">
        <f t="shared" si="110"/>
        <v>0</v>
      </c>
    </row>
    <row r="1108" spans="2:14" ht="75" x14ac:dyDescent="0.25">
      <c r="B1108" s="49">
        <v>12005004</v>
      </c>
      <c r="C1108" s="13" t="s">
        <v>214</v>
      </c>
      <c r="D1108" s="13" t="s">
        <v>797</v>
      </c>
      <c r="E1108" s="36" t="s">
        <v>3367</v>
      </c>
      <c r="F1108" s="30" t="s">
        <v>1334</v>
      </c>
      <c r="G1108" s="34" t="s">
        <v>1</v>
      </c>
      <c r="H1108" s="46">
        <v>2</v>
      </c>
      <c r="I1108" s="22"/>
      <c r="J1108" s="22">
        <f t="shared" si="109"/>
        <v>0</v>
      </c>
      <c r="K1108" s="22">
        <f t="shared" si="110"/>
        <v>0</v>
      </c>
    </row>
    <row r="1109" spans="2:14" ht="45" x14ac:dyDescent="0.25">
      <c r="B1109" s="49">
        <v>12005005</v>
      </c>
      <c r="C1109" s="13" t="s">
        <v>214</v>
      </c>
      <c r="D1109" s="13" t="s">
        <v>797</v>
      </c>
      <c r="E1109" s="36" t="s">
        <v>3368</v>
      </c>
      <c r="F1109" s="30" t="s">
        <v>1436</v>
      </c>
      <c r="G1109" s="34" t="s">
        <v>1</v>
      </c>
      <c r="H1109" s="46">
        <v>2</v>
      </c>
      <c r="I1109" s="22"/>
      <c r="J1109" s="22">
        <f t="shared" si="109"/>
        <v>0</v>
      </c>
      <c r="K1109" s="22">
        <f t="shared" si="110"/>
        <v>0</v>
      </c>
    </row>
    <row r="1110" spans="2:14" ht="45" x14ac:dyDescent="0.25">
      <c r="B1110" s="49">
        <v>12005006</v>
      </c>
      <c r="C1110" s="13" t="s">
        <v>215</v>
      </c>
      <c r="D1110" s="13" t="s">
        <v>799</v>
      </c>
      <c r="E1110" s="36">
        <v>11057</v>
      </c>
      <c r="F1110" s="30" t="s">
        <v>1437</v>
      </c>
      <c r="G1110" s="34" t="s">
        <v>1</v>
      </c>
      <c r="H1110" s="46">
        <v>4</v>
      </c>
      <c r="I1110" s="22"/>
      <c r="J1110" s="22">
        <f t="shared" si="109"/>
        <v>0</v>
      </c>
      <c r="K1110" s="22">
        <f t="shared" si="110"/>
        <v>0</v>
      </c>
    </row>
    <row r="1111" spans="2:14" ht="45" x14ac:dyDescent="0.25">
      <c r="B1111" s="49">
        <v>12005007</v>
      </c>
      <c r="C1111" s="13" t="s">
        <v>215</v>
      </c>
      <c r="D1111" s="13" t="s">
        <v>799</v>
      </c>
      <c r="E1111" s="36">
        <v>4376</v>
      </c>
      <c r="F1111" s="30" t="s">
        <v>1438</v>
      </c>
      <c r="G1111" s="34" t="s">
        <v>1</v>
      </c>
      <c r="H1111" s="46">
        <v>4</v>
      </c>
      <c r="I1111" s="22"/>
      <c r="J1111" s="22">
        <f t="shared" si="109"/>
        <v>0</v>
      </c>
      <c r="K1111" s="22">
        <f t="shared" si="110"/>
        <v>0</v>
      </c>
    </row>
    <row r="1112" spans="2:14" ht="47.25" x14ac:dyDescent="0.25">
      <c r="B1112" s="33">
        <v>12006</v>
      </c>
      <c r="C1112" s="15"/>
      <c r="D1112" s="15"/>
      <c r="E1112" s="36"/>
      <c r="F1112" s="14" t="s">
        <v>1338</v>
      </c>
      <c r="G1112" s="15"/>
      <c r="H1112" s="45"/>
      <c r="I1112" s="23"/>
      <c r="J1112" s="23">
        <f>SUM(J1113:J1128)</f>
        <v>0</v>
      </c>
      <c r="K1112" s="23">
        <f>SUM(K1113:K1128)</f>
        <v>0</v>
      </c>
      <c r="M1112" s="5"/>
      <c r="N1112" s="43"/>
    </row>
    <row r="1113" spans="2:14" ht="45" x14ac:dyDescent="0.25">
      <c r="B1113" s="49">
        <v>12006001</v>
      </c>
      <c r="C1113" s="13" t="s">
        <v>214</v>
      </c>
      <c r="D1113" s="13" t="s">
        <v>797</v>
      </c>
      <c r="E1113" s="36" t="s">
        <v>3369</v>
      </c>
      <c r="F1113" s="30" t="s">
        <v>495</v>
      </c>
      <c r="G1113" s="34" t="s">
        <v>1</v>
      </c>
      <c r="H1113" s="46">
        <v>37</v>
      </c>
      <c r="I1113" s="22"/>
      <c r="J1113" s="22">
        <f t="shared" ref="J1113:J1128" si="111">(I1113*H1113)</f>
        <v>0</v>
      </c>
      <c r="K1113" s="22">
        <f t="shared" ref="K1113:K1128" si="112">(J1113*$Q$1)</f>
        <v>0</v>
      </c>
    </row>
    <row r="1114" spans="2:14" ht="45" x14ac:dyDescent="0.25">
      <c r="B1114" s="49">
        <v>12006002</v>
      </c>
      <c r="C1114" s="13" t="s">
        <v>215</v>
      </c>
      <c r="D1114" s="13" t="s">
        <v>797</v>
      </c>
      <c r="E1114" s="36" t="s">
        <v>3370</v>
      </c>
      <c r="F1114" s="30" t="s">
        <v>414</v>
      </c>
      <c r="G1114" s="34" t="s">
        <v>1</v>
      </c>
      <c r="H1114" s="46">
        <v>1</v>
      </c>
      <c r="I1114" s="22"/>
      <c r="J1114" s="22">
        <f t="shared" si="111"/>
        <v>0</v>
      </c>
      <c r="K1114" s="22">
        <f t="shared" si="112"/>
        <v>0</v>
      </c>
    </row>
    <row r="1115" spans="2:14" ht="45" x14ac:dyDescent="0.25">
      <c r="B1115" s="49">
        <v>12006003</v>
      </c>
      <c r="C1115" s="13" t="s">
        <v>215</v>
      </c>
      <c r="D1115" s="13" t="s">
        <v>797</v>
      </c>
      <c r="E1115" s="36" t="s">
        <v>3371</v>
      </c>
      <c r="F1115" s="30" t="s">
        <v>1349</v>
      </c>
      <c r="G1115" s="34" t="s">
        <v>1</v>
      </c>
      <c r="H1115" s="46">
        <v>2</v>
      </c>
      <c r="I1115" s="22"/>
      <c r="J1115" s="22">
        <f t="shared" si="111"/>
        <v>0</v>
      </c>
      <c r="K1115" s="22">
        <f t="shared" si="112"/>
        <v>0</v>
      </c>
    </row>
    <row r="1116" spans="2:14" ht="45" x14ac:dyDescent="0.25">
      <c r="B1116" s="49">
        <v>12006004</v>
      </c>
      <c r="C1116" s="13" t="s">
        <v>215</v>
      </c>
      <c r="D1116" s="13" t="s">
        <v>797</v>
      </c>
      <c r="E1116" s="36" t="s">
        <v>3372</v>
      </c>
      <c r="F1116" s="30" t="s">
        <v>413</v>
      </c>
      <c r="G1116" s="34" t="s">
        <v>1</v>
      </c>
      <c r="H1116" s="46">
        <v>6</v>
      </c>
      <c r="I1116" s="22"/>
      <c r="J1116" s="22">
        <f t="shared" si="111"/>
        <v>0</v>
      </c>
      <c r="K1116" s="22">
        <f t="shared" si="112"/>
        <v>0</v>
      </c>
    </row>
    <row r="1117" spans="2:14" ht="60" x14ac:dyDescent="0.25">
      <c r="B1117" s="49">
        <v>12006005</v>
      </c>
      <c r="C1117" s="13" t="s">
        <v>215</v>
      </c>
      <c r="D1117" s="13" t="s">
        <v>797</v>
      </c>
      <c r="E1117" s="36" t="s">
        <v>3373</v>
      </c>
      <c r="F1117" s="30" t="s">
        <v>417</v>
      </c>
      <c r="G1117" s="34" t="s">
        <v>1</v>
      </c>
      <c r="H1117" s="46">
        <v>1</v>
      </c>
      <c r="I1117" s="22"/>
      <c r="J1117" s="22">
        <f t="shared" si="111"/>
        <v>0</v>
      </c>
      <c r="K1117" s="22">
        <f t="shared" si="112"/>
        <v>0</v>
      </c>
    </row>
    <row r="1118" spans="2:14" ht="60" x14ac:dyDescent="0.25">
      <c r="B1118" s="49">
        <v>12006006</v>
      </c>
      <c r="C1118" s="13" t="s">
        <v>215</v>
      </c>
      <c r="D1118" s="13" t="s">
        <v>797</v>
      </c>
      <c r="E1118" s="36" t="s">
        <v>3374</v>
      </c>
      <c r="F1118" s="30" t="s">
        <v>1439</v>
      </c>
      <c r="G1118" s="34" t="s">
        <v>1</v>
      </c>
      <c r="H1118" s="46">
        <v>1</v>
      </c>
      <c r="I1118" s="22"/>
      <c r="J1118" s="22">
        <f t="shared" si="111"/>
        <v>0</v>
      </c>
      <c r="K1118" s="22">
        <f t="shared" si="112"/>
        <v>0</v>
      </c>
    </row>
    <row r="1119" spans="2:14" ht="60" x14ac:dyDescent="0.25">
      <c r="B1119" s="49">
        <v>12006007</v>
      </c>
      <c r="C1119" s="13" t="s">
        <v>215</v>
      </c>
      <c r="D1119" s="13" t="s">
        <v>797</v>
      </c>
      <c r="E1119" s="36" t="s">
        <v>3375</v>
      </c>
      <c r="F1119" s="30" t="s">
        <v>1353</v>
      </c>
      <c r="G1119" s="34" t="s">
        <v>1</v>
      </c>
      <c r="H1119" s="46">
        <v>1</v>
      </c>
      <c r="I1119" s="22"/>
      <c r="J1119" s="22">
        <f t="shared" si="111"/>
        <v>0</v>
      </c>
      <c r="K1119" s="22">
        <f t="shared" si="112"/>
        <v>0</v>
      </c>
    </row>
    <row r="1120" spans="2:14" ht="60" x14ac:dyDescent="0.25">
      <c r="B1120" s="49">
        <v>12006008</v>
      </c>
      <c r="C1120" s="13" t="s">
        <v>215</v>
      </c>
      <c r="D1120" s="13" t="s">
        <v>797</v>
      </c>
      <c r="E1120" s="36" t="s">
        <v>3376</v>
      </c>
      <c r="F1120" s="30" t="s">
        <v>1354</v>
      </c>
      <c r="G1120" s="34" t="s">
        <v>1</v>
      </c>
      <c r="H1120" s="46">
        <v>1</v>
      </c>
      <c r="I1120" s="22"/>
      <c r="J1120" s="22">
        <f t="shared" si="111"/>
        <v>0</v>
      </c>
      <c r="K1120" s="22">
        <f t="shared" si="112"/>
        <v>0</v>
      </c>
    </row>
    <row r="1121" spans="2:14" ht="60" x14ac:dyDescent="0.25">
      <c r="B1121" s="49">
        <v>12006009</v>
      </c>
      <c r="C1121" s="13" t="s">
        <v>215</v>
      </c>
      <c r="D1121" s="13" t="s">
        <v>797</v>
      </c>
      <c r="E1121" s="36" t="s">
        <v>3377</v>
      </c>
      <c r="F1121" s="30" t="s">
        <v>1355</v>
      </c>
      <c r="G1121" s="34" t="s">
        <v>1</v>
      </c>
      <c r="H1121" s="46">
        <v>1</v>
      </c>
      <c r="I1121" s="22"/>
      <c r="J1121" s="22">
        <f t="shared" si="111"/>
        <v>0</v>
      </c>
      <c r="K1121" s="22">
        <f t="shared" si="112"/>
        <v>0</v>
      </c>
    </row>
    <row r="1122" spans="2:14" ht="60" x14ac:dyDescent="0.25">
      <c r="B1122" s="49">
        <v>12006010</v>
      </c>
      <c r="C1122" s="13" t="s">
        <v>215</v>
      </c>
      <c r="D1122" s="13" t="s">
        <v>797</v>
      </c>
      <c r="E1122" s="36" t="s">
        <v>3378</v>
      </c>
      <c r="F1122" s="30" t="s">
        <v>426</v>
      </c>
      <c r="G1122" s="34" t="s">
        <v>1</v>
      </c>
      <c r="H1122" s="46">
        <v>2</v>
      </c>
      <c r="I1122" s="22"/>
      <c r="J1122" s="22">
        <f t="shared" si="111"/>
        <v>0</v>
      </c>
      <c r="K1122" s="22">
        <f t="shared" si="112"/>
        <v>0</v>
      </c>
    </row>
    <row r="1123" spans="2:14" ht="90" x14ac:dyDescent="0.25">
      <c r="B1123" s="49">
        <v>12006011</v>
      </c>
      <c r="C1123" s="13" t="s">
        <v>214</v>
      </c>
      <c r="D1123" s="13" t="s">
        <v>1099</v>
      </c>
      <c r="E1123" s="36" t="s">
        <v>3379</v>
      </c>
      <c r="F1123" s="30" t="s">
        <v>1356</v>
      </c>
      <c r="G1123" s="34" t="s">
        <v>1</v>
      </c>
      <c r="H1123" s="46">
        <v>1</v>
      </c>
      <c r="I1123" s="22"/>
      <c r="J1123" s="22">
        <f t="shared" si="111"/>
        <v>0</v>
      </c>
      <c r="K1123" s="22">
        <f t="shared" si="112"/>
        <v>0</v>
      </c>
    </row>
    <row r="1124" spans="2:14" ht="90" x14ac:dyDescent="0.25">
      <c r="B1124" s="49">
        <v>12006012</v>
      </c>
      <c r="C1124" s="13" t="s">
        <v>215</v>
      </c>
      <c r="D1124" s="13" t="s">
        <v>797</v>
      </c>
      <c r="E1124" s="36" t="s">
        <v>3380</v>
      </c>
      <c r="F1124" s="30" t="s">
        <v>1358</v>
      </c>
      <c r="G1124" s="34" t="s">
        <v>1</v>
      </c>
      <c r="H1124" s="46">
        <v>2</v>
      </c>
      <c r="I1124" s="22"/>
      <c r="J1124" s="22">
        <f t="shared" si="111"/>
        <v>0</v>
      </c>
      <c r="K1124" s="22">
        <f t="shared" si="112"/>
        <v>0</v>
      </c>
    </row>
    <row r="1125" spans="2:14" ht="45" x14ac:dyDescent="0.25">
      <c r="B1125" s="49">
        <v>12006013</v>
      </c>
      <c r="C1125" s="13" t="s">
        <v>215</v>
      </c>
      <c r="D1125" s="13" t="s">
        <v>797</v>
      </c>
      <c r="E1125" s="36" t="s">
        <v>3381</v>
      </c>
      <c r="F1125" s="30" t="s">
        <v>1440</v>
      </c>
      <c r="G1125" s="34" t="s">
        <v>1</v>
      </c>
      <c r="H1125" s="46">
        <v>1</v>
      </c>
      <c r="I1125" s="22"/>
      <c r="J1125" s="22">
        <f t="shared" si="111"/>
        <v>0</v>
      </c>
      <c r="K1125" s="22">
        <f t="shared" si="112"/>
        <v>0</v>
      </c>
    </row>
    <row r="1126" spans="2:14" ht="105" x14ac:dyDescent="0.25">
      <c r="B1126" s="49">
        <v>12006014</v>
      </c>
      <c r="C1126" s="13" t="s">
        <v>215</v>
      </c>
      <c r="D1126" s="13" t="s">
        <v>1099</v>
      </c>
      <c r="E1126" s="36" t="s">
        <v>3382</v>
      </c>
      <c r="F1126" s="30" t="s">
        <v>1359</v>
      </c>
      <c r="G1126" s="34" t="s">
        <v>1</v>
      </c>
      <c r="H1126" s="46">
        <v>1</v>
      </c>
      <c r="I1126" s="22"/>
      <c r="J1126" s="22">
        <f t="shared" si="111"/>
        <v>0</v>
      </c>
      <c r="K1126" s="22">
        <f t="shared" si="112"/>
        <v>0</v>
      </c>
    </row>
    <row r="1127" spans="2:14" ht="60" x14ac:dyDescent="0.25">
      <c r="B1127" s="49">
        <v>12006015</v>
      </c>
      <c r="C1127" s="13" t="s">
        <v>215</v>
      </c>
      <c r="D1127" s="13" t="s">
        <v>797</v>
      </c>
      <c r="E1127" s="36" t="s">
        <v>3383</v>
      </c>
      <c r="F1127" s="30" t="s">
        <v>497</v>
      </c>
      <c r="G1127" s="34" t="s">
        <v>1</v>
      </c>
      <c r="H1127" s="46">
        <v>1</v>
      </c>
      <c r="I1127" s="22"/>
      <c r="J1127" s="22">
        <f t="shared" si="111"/>
        <v>0</v>
      </c>
      <c r="K1127" s="22">
        <f t="shared" si="112"/>
        <v>0</v>
      </c>
    </row>
    <row r="1128" spans="2:14" ht="45" x14ac:dyDescent="0.25">
      <c r="B1128" s="49">
        <v>12006016</v>
      </c>
      <c r="C1128" s="13" t="s">
        <v>215</v>
      </c>
      <c r="D1128" s="13" t="s">
        <v>799</v>
      </c>
      <c r="E1128" s="36">
        <v>3146</v>
      </c>
      <c r="F1128" s="30" t="s">
        <v>498</v>
      </c>
      <c r="G1128" s="34" t="s">
        <v>1</v>
      </c>
      <c r="H1128" s="46">
        <v>1</v>
      </c>
      <c r="I1128" s="22"/>
      <c r="J1128" s="22">
        <f t="shared" si="111"/>
        <v>0</v>
      </c>
      <c r="K1128" s="22">
        <f t="shared" si="112"/>
        <v>0</v>
      </c>
    </row>
    <row r="1129" spans="2:14" ht="47.25" x14ac:dyDescent="0.25">
      <c r="B1129" s="33">
        <v>12007</v>
      </c>
      <c r="C1129" s="15"/>
      <c r="D1129" s="15"/>
      <c r="E1129" s="36"/>
      <c r="F1129" s="14" t="s">
        <v>1441</v>
      </c>
      <c r="G1129" s="15"/>
      <c r="H1129" s="45"/>
      <c r="I1129" s="23"/>
      <c r="J1129" s="23">
        <f>SUM(J1130:J1139)</f>
        <v>0</v>
      </c>
      <c r="K1129" s="23">
        <f>SUM(K1130:K1139)</f>
        <v>0</v>
      </c>
      <c r="M1129" s="5"/>
      <c r="N1129" s="43"/>
    </row>
    <row r="1130" spans="2:14" ht="60" x14ac:dyDescent="0.25">
      <c r="B1130" s="49">
        <v>12007001</v>
      </c>
      <c r="C1130" s="13" t="s">
        <v>215</v>
      </c>
      <c r="D1130" s="13" t="s">
        <v>799</v>
      </c>
      <c r="E1130" s="36">
        <v>39621</v>
      </c>
      <c r="F1130" s="30" t="s">
        <v>1372</v>
      </c>
      <c r="G1130" s="34" t="s">
        <v>1</v>
      </c>
      <c r="H1130" s="46">
        <v>2</v>
      </c>
      <c r="I1130" s="22"/>
      <c r="J1130" s="22">
        <f t="shared" ref="J1130:J1139" si="113">(I1130*H1130)</f>
        <v>0</v>
      </c>
      <c r="K1130" s="22">
        <f t="shared" ref="K1130:K1139" si="114">(J1130*$Q$1)</f>
        <v>0</v>
      </c>
    </row>
    <row r="1131" spans="2:14" ht="75" x14ac:dyDescent="0.25">
      <c r="B1131" s="49">
        <v>12007002</v>
      </c>
      <c r="C1131" s="13" t="s">
        <v>215</v>
      </c>
      <c r="D1131" s="13" t="s">
        <v>799</v>
      </c>
      <c r="E1131" s="36">
        <v>39624</v>
      </c>
      <c r="F1131" s="30" t="s">
        <v>1373</v>
      </c>
      <c r="G1131" s="34" t="s">
        <v>1</v>
      </c>
      <c r="H1131" s="46">
        <v>2</v>
      </c>
      <c r="I1131" s="22"/>
      <c r="J1131" s="22">
        <f t="shared" si="113"/>
        <v>0</v>
      </c>
      <c r="K1131" s="22">
        <f t="shared" si="114"/>
        <v>0</v>
      </c>
    </row>
    <row r="1132" spans="2:14" ht="75" x14ac:dyDescent="0.25">
      <c r="B1132" s="49">
        <v>12007003</v>
      </c>
      <c r="C1132" s="13" t="s">
        <v>214</v>
      </c>
      <c r="D1132" s="13" t="s">
        <v>797</v>
      </c>
      <c r="E1132" s="36" t="s">
        <v>3384</v>
      </c>
      <c r="F1132" s="30" t="s">
        <v>1442</v>
      </c>
      <c r="G1132" s="34" t="s">
        <v>1</v>
      </c>
      <c r="H1132" s="46">
        <v>1</v>
      </c>
      <c r="I1132" s="22"/>
      <c r="J1132" s="22">
        <f t="shared" si="113"/>
        <v>0</v>
      </c>
      <c r="K1132" s="22">
        <f t="shared" si="114"/>
        <v>0</v>
      </c>
    </row>
    <row r="1133" spans="2:14" ht="75" x14ac:dyDescent="0.25">
      <c r="B1133" s="49">
        <v>12007004</v>
      </c>
      <c r="C1133" s="13" t="s">
        <v>214</v>
      </c>
      <c r="D1133" s="13" t="s">
        <v>797</v>
      </c>
      <c r="E1133" s="36" t="s">
        <v>3385</v>
      </c>
      <c r="F1133" s="30" t="s">
        <v>1443</v>
      </c>
      <c r="G1133" s="34" t="s">
        <v>1</v>
      </c>
      <c r="H1133" s="46">
        <v>1</v>
      </c>
      <c r="I1133" s="22"/>
      <c r="J1133" s="22">
        <f t="shared" si="113"/>
        <v>0</v>
      </c>
      <c r="K1133" s="22">
        <f t="shared" si="114"/>
        <v>0</v>
      </c>
    </row>
    <row r="1134" spans="2:14" ht="75" x14ac:dyDescent="0.25">
      <c r="B1134" s="49">
        <v>12007005</v>
      </c>
      <c r="C1134" s="13" t="s">
        <v>214</v>
      </c>
      <c r="D1134" s="13" t="s">
        <v>797</v>
      </c>
      <c r="E1134" s="36" t="s">
        <v>3386</v>
      </c>
      <c r="F1134" s="30" t="s">
        <v>1444</v>
      </c>
      <c r="G1134" s="34" t="s">
        <v>1</v>
      </c>
      <c r="H1134" s="46">
        <v>1</v>
      </c>
      <c r="I1134" s="22"/>
      <c r="J1134" s="22">
        <f t="shared" si="113"/>
        <v>0</v>
      </c>
      <c r="K1134" s="22">
        <f t="shared" si="114"/>
        <v>0</v>
      </c>
    </row>
    <row r="1135" spans="2:14" ht="90" x14ac:dyDescent="0.25">
      <c r="B1135" s="49">
        <v>12007006</v>
      </c>
      <c r="C1135" s="13" t="s">
        <v>214</v>
      </c>
      <c r="D1135" s="13" t="s">
        <v>797</v>
      </c>
      <c r="E1135" s="36" t="s">
        <v>3387</v>
      </c>
      <c r="F1135" s="30" t="s">
        <v>1445</v>
      </c>
      <c r="G1135" s="34" t="s">
        <v>1</v>
      </c>
      <c r="H1135" s="46">
        <v>1</v>
      </c>
      <c r="I1135" s="22"/>
      <c r="J1135" s="22">
        <f t="shared" si="113"/>
        <v>0</v>
      </c>
      <c r="K1135" s="22">
        <f t="shared" si="114"/>
        <v>0</v>
      </c>
    </row>
    <row r="1136" spans="2:14" ht="90" x14ac:dyDescent="0.25">
      <c r="B1136" s="49">
        <v>12007007</v>
      </c>
      <c r="C1136" s="13" t="s">
        <v>214</v>
      </c>
      <c r="D1136" s="13" t="s">
        <v>797</v>
      </c>
      <c r="E1136" s="36" t="s">
        <v>3388</v>
      </c>
      <c r="F1136" s="30" t="s">
        <v>1446</v>
      </c>
      <c r="G1136" s="34" t="s">
        <v>1</v>
      </c>
      <c r="H1136" s="46">
        <v>1</v>
      </c>
      <c r="I1136" s="22"/>
      <c r="J1136" s="22">
        <f t="shared" si="113"/>
        <v>0</v>
      </c>
      <c r="K1136" s="22">
        <f t="shared" si="114"/>
        <v>0</v>
      </c>
    </row>
    <row r="1137" spans="2:14" ht="75" x14ac:dyDescent="0.25">
      <c r="B1137" s="49">
        <v>12007008</v>
      </c>
      <c r="C1137" s="13" t="s">
        <v>214</v>
      </c>
      <c r="D1137" s="13" t="s">
        <v>797</v>
      </c>
      <c r="E1137" s="36" t="s">
        <v>3389</v>
      </c>
      <c r="F1137" s="30" t="s">
        <v>1447</v>
      </c>
      <c r="G1137" s="34" t="s">
        <v>1</v>
      </c>
      <c r="H1137" s="46">
        <v>2</v>
      </c>
      <c r="I1137" s="22"/>
      <c r="J1137" s="22">
        <f t="shared" si="113"/>
        <v>0</v>
      </c>
      <c r="K1137" s="22">
        <f t="shared" si="114"/>
        <v>0</v>
      </c>
    </row>
    <row r="1138" spans="2:14" ht="75" x14ac:dyDescent="0.25">
      <c r="B1138" s="49">
        <v>12007009</v>
      </c>
      <c r="C1138" s="13" t="s">
        <v>214</v>
      </c>
      <c r="D1138" s="13" t="s">
        <v>797</v>
      </c>
      <c r="E1138" s="36" t="s">
        <v>3390</v>
      </c>
      <c r="F1138" s="30" t="s">
        <v>1448</v>
      </c>
      <c r="G1138" s="34" t="s">
        <v>1</v>
      </c>
      <c r="H1138" s="46">
        <v>1</v>
      </c>
      <c r="I1138" s="22"/>
      <c r="J1138" s="22">
        <f t="shared" si="113"/>
        <v>0</v>
      </c>
      <c r="K1138" s="22">
        <f t="shared" si="114"/>
        <v>0</v>
      </c>
    </row>
    <row r="1139" spans="2:14" ht="75" x14ac:dyDescent="0.25">
      <c r="B1139" s="49">
        <v>12007010</v>
      </c>
      <c r="C1139" s="13" t="s">
        <v>215</v>
      </c>
      <c r="D1139" s="13" t="s">
        <v>797</v>
      </c>
      <c r="E1139" s="36" t="s">
        <v>3391</v>
      </c>
      <c r="F1139" s="30" t="s">
        <v>1449</v>
      </c>
      <c r="G1139" s="34" t="s">
        <v>1</v>
      </c>
      <c r="H1139" s="46">
        <v>1</v>
      </c>
      <c r="I1139" s="22"/>
      <c r="J1139" s="22">
        <f t="shared" si="113"/>
        <v>0</v>
      </c>
      <c r="K1139" s="22">
        <f t="shared" si="114"/>
        <v>0</v>
      </c>
    </row>
    <row r="1140" spans="2:14" ht="47.25" x14ac:dyDescent="0.25">
      <c r="B1140" s="16">
        <v>13</v>
      </c>
      <c r="C1140" s="18"/>
      <c r="D1140" s="18"/>
      <c r="E1140" s="39"/>
      <c r="F1140" s="17" t="s">
        <v>440</v>
      </c>
      <c r="G1140" s="18"/>
      <c r="H1140" s="44"/>
      <c r="I1140" s="25"/>
      <c r="J1140" s="25">
        <f>SUM(J1141:J1143)/2</f>
        <v>0</v>
      </c>
      <c r="K1140" s="25">
        <f>J1140*$Q$2</f>
        <v>0</v>
      </c>
      <c r="M1140" s="5"/>
      <c r="N1140" s="43"/>
    </row>
    <row r="1141" spans="2:14" ht="47.25" x14ac:dyDescent="0.25">
      <c r="B1141" s="33">
        <v>13001</v>
      </c>
      <c r="C1141" s="15"/>
      <c r="D1141" s="15"/>
      <c r="E1141" s="36"/>
      <c r="F1141" s="14" t="s">
        <v>442</v>
      </c>
      <c r="G1141" s="15"/>
      <c r="H1141" s="45"/>
      <c r="I1141" s="23"/>
      <c r="J1141" s="23">
        <f>SUM(J1142:J1143)</f>
        <v>0</v>
      </c>
      <c r="K1141" s="23">
        <f>SUM(K1142:K1143)</f>
        <v>0</v>
      </c>
      <c r="M1141" s="5"/>
      <c r="N1141" s="43"/>
    </row>
    <row r="1142" spans="2:14" ht="135" x14ac:dyDescent="0.25">
      <c r="B1142" s="49">
        <v>13001001</v>
      </c>
      <c r="C1142" s="13" t="s">
        <v>214</v>
      </c>
      <c r="D1142" s="13" t="s">
        <v>797</v>
      </c>
      <c r="E1142" s="36" t="s">
        <v>3392</v>
      </c>
      <c r="F1142" s="30" t="s">
        <v>542</v>
      </c>
      <c r="G1142" s="34" t="s">
        <v>1</v>
      </c>
      <c r="H1142" s="46">
        <v>2</v>
      </c>
      <c r="I1142" s="22"/>
      <c r="J1142" s="22">
        <f t="shared" ref="J1142:J1143" si="115">(I1142*H1142)</f>
        <v>0</v>
      </c>
      <c r="K1142" s="22">
        <f>(J1142*$Q$2)</f>
        <v>0</v>
      </c>
    </row>
    <row r="1143" spans="2:14" ht="135" x14ac:dyDescent="0.25">
      <c r="B1143" s="49">
        <v>13001002</v>
      </c>
      <c r="C1143" s="13" t="s">
        <v>214</v>
      </c>
      <c r="D1143" s="13" t="s">
        <v>797</v>
      </c>
      <c r="E1143" s="36" t="s">
        <v>3393</v>
      </c>
      <c r="F1143" s="30" t="s">
        <v>543</v>
      </c>
      <c r="G1143" s="34" t="s">
        <v>1</v>
      </c>
      <c r="H1143" s="46">
        <v>1</v>
      </c>
      <c r="I1143" s="22"/>
      <c r="J1143" s="22">
        <f t="shared" si="115"/>
        <v>0</v>
      </c>
      <c r="K1143" s="22">
        <f>(J1143*$Q$2)</f>
        <v>0</v>
      </c>
    </row>
    <row r="1144" spans="2:14" ht="47.25" x14ac:dyDescent="0.25">
      <c r="B1144" s="16">
        <v>14</v>
      </c>
      <c r="C1144" s="18"/>
      <c r="D1144" s="18"/>
      <c r="E1144" s="39"/>
      <c r="F1144" s="17" t="s">
        <v>443</v>
      </c>
      <c r="G1144" s="18"/>
      <c r="H1144" s="44"/>
      <c r="I1144" s="25"/>
      <c r="J1144" s="25">
        <f>SUM(J1145:J1157)/2</f>
        <v>0</v>
      </c>
      <c r="K1144" s="25">
        <f>J1144*$Q$1</f>
        <v>0</v>
      </c>
      <c r="M1144" s="5"/>
      <c r="N1144" s="43"/>
    </row>
    <row r="1145" spans="2:14" ht="47.25" x14ac:dyDescent="0.25">
      <c r="B1145" s="33">
        <v>14001</v>
      </c>
      <c r="C1145" s="15"/>
      <c r="D1145" s="15"/>
      <c r="E1145" s="36"/>
      <c r="F1145" s="14" t="s">
        <v>444</v>
      </c>
      <c r="G1145" s="15"/>
      <c r="H1145" s="45"/>
      <c r="I1145" s="23"/>
      <c r="J1145" s="23">
        <f>SUM(J1146:J1154)</f>
        <v>0</v>
      </c>
      <c r="K1145" s="23">
        <f>SUM(K1146:K1154)</f>
        <v>0</v>
      </c>
      <c r="M1145" s="5"/>
      <c r="N1145" s="43"/>
    </row>
    <row r="1146" spans="2:14" ht="60" x14ac:dyDescent="0.25">
      <c r="B1146" s="49">
        <v>14001001</v>
      </c>
      <c r="C1146" s="13" t="s">
        <v>214</v>
      </c>
      <c r="D1146" s="13" t="s">
        <v>1099</v>
      </c>
      <c r="E1146" s="36" t="s">
        <v>3394</v>
      </c>
      <c r="F1146" s="30" t="s">
        <v>598</v>
      </c>
      <c r="G1146" s="13" t="s">
        <v>0</v>
      </c>
      <c r="H1146" s="46">
        <v>3</v>
      </c>
      <c r="I1146" s="22"/>
      <c r="J1146" s="22">
        <f t="shared" ref="J1146:J1154" si="116">(I1146*H1146)</f>
        <v>0</v>
      </c>
      <c r="K1146" s="22">
        <f t="shared" ref="K1146:K1154" si="117">(J1146*$Q$1)</f>
        <v>0</v>
      </c>
    </row>
    <row r="1147" spans="2:14" ht="45" x14ac:dyDescent="0.25">
      <c r="B1147" s="49">
        <v>14001002</v>
      </c>
      <c r="C1147" s="13" t="s">
        <v>215</v>
      </c>
      <c r="D1147" s="13" t="s">
        <v>799</v>
      </c>
      <c r="E1147" s="36">
        <v>38639</v>
      </c>
      <c r="F1147" s="30" t="s">
        <v>3395</v>
      </c>
      <c r="G1147" s="34" t="s">
        <v>1</v>
      </c>
      <c r="H1147" s="46">
        <v>10</v>
      </c>
      <c r="I1147" s="22"/>
      <c r="J1147" s="22">
        <f t="shared" si="116"/>
        <v>0</v>
      </c>
      <c r="K1147" s="22">
        <f t="shared" si="117"/>
        <v>0</v>
      </c>
    </row>
    <row r="1148" spans="2:14" ht="45" x14ac:dyDescent="0.25">
      <c r="B1148" s="49">
        <v>14001003</v>
      </c>
      <c r="C1148" s="13" t="s">
        <v>214</v>
      </c>
      <c r="D1148" s="13" t="s">
        <v>799</v>
      </c>
      <c r="E1148" s="36" t="s">
        <v>210</v>
      </c>
      <c r="F1148" s="30" t="s">
        <v>568</v>
      </c>
      <c r="G1148" s="34" t="s">
        <v>1</v>
      </c>
      <c r="H1148" s="46">
        <v>10</v>
      </c>
      <c r="I1148" s="22"/>
      <c r="J1148" s="22">
        <f t="shared" si="116"/>
        <v>0</v>
      </c>
      <c r="K1148" s="22">
        <f t="shared" si="117"/>
        <v>0</v>
      </c>
    </row>
    <row r="1149" spans="2:14" ht="60" x14ac:dyDescent="0.25">
      <c r="B1149" s="49">
        <v>14001004</v>
      </c>
      <c r="C1149" s="13" t="s">
        <v>214</v>
      </c>
      <c r="D1149" s="13" t="s">
        <v>1099</v>
      </c>
      <c r="E1149" s="36" t="s">
        <v>3396</v>
      </c>
      <c r="F1149" s="30" t="s">
        <v>445</v>
      </c>
      <c r="G1149" s="13" t="s">
        <v>3</v>
      </c>
      <c r="H1149" s="46">
        <v>0.3</v>
      </c>
      <c r="I1149" s="22"/>
      <c r="J1149" s="22">
        <f t="shared" si="116"/>
        <v>0</v>
      </c>
      <c r="K1149" s="22">
        <f t="shared" si="117"/>
        <v>0</v>
      </c>
    </row>
    <row r="1150" spans="2:14" ht="45" x14ac:dyDescent="0.25">
      <c r="B1150" s="49">
        <v>14001005</v>
      </c>
      <c r="C1150" s="13" t="s">
        <v>215</v>
      </c>
      <c r="D1150" s="13" t="s">
        <v>799</v>
      </c>
      <c r="E1150" s="36">
        <v>7253</v>
      </c>
      <c r="F1150" s="30" t="s">
        <v>499</v>
      </c>
      <c r="G1150" s="13" t="s">
        <v>3</v>
      </c>
      <c r="H1150" s="46">
        <v>2.25</v>
      </c>
      <c r="I1150" s="22"/>
      <c r="J1150" s="22">
        <f t="shared" si="116"/>
        <v>0</v>
      </c>
      <c r="K1150" s="22">
        <f t="shared" si="117"/>
        <v>0</v>
      </c>
    </row>
    <row r="1151" spans="2:14" ht="45" x14ac:dyDescent="0.25">
      <c r="B1151" s="49">
        <v>14001006</v>
      </c>
      <c r="C1151" s="13" t="s">
        <v>214</v>
      </c>
      <c r="D1151" s="13" t="s">
        <v>1099</v>
      </c>
      <c r="E1151" s="36" t="s">
        <v>3397</v>
      </c>
      <c r="F1151" s="30" t="s">
        <v>446</v>
      </c>
      <c r="G1151" s="13" t="s">
        <v>0</v>
      </c>
      <c r="H1151" s="46">
        <v>6.75</v>
      </c>
      <c r="I1151" s="22"/>
      <c r="J1151" s="22">
        <f t="shared" si="116"/>
        <v>0</v>
      </c>
      <c r="K1151" s="22">
        <f t="shared" si="117"/>
        <v>0</v>
      </c>
    </row>
    <row r="1152" spans="2:14" ht="60" x14ac:dyDescent="0.25">
      <c r="B1152" s="49">
        <v>14001007</v>
      </c>
      <c r="C1152" s="13" t="s">
        <v>215</v>
      </c>
      <c r="D1152" s="13" t="s">
        <v>799</v>
      </c>
      <c r="E1152" s="36">
        <v>38125</v>
      </c>
      <c r="F1152" s="30" t="s">
        <v>447</v>
      </c>
      <c r="G1152" s="34" t="s">
        <v>1</v>
      </c>
      <c r="H1152" s="46">
        <v>0.15</v>
      </c>
      <c r="I1152" s="22"/>
      <c r="J1152" s="22">
        <f t="shared" si="116"/>
        <v>0</v>
      </c>
      <c r="K1152" s="22">
        <f t="shared" si="117"/>
        <v>0</v>
      </c>
    </row>
    <row r="1153" spans="2:14" ht="45" x14ac:dyDescent="0.25">
      <c r="B1153" s="49">
        <v>14001008</v>
      </c>
      <c r="C1153" s="13" t="s">
        <v>214</v>
      </c>
      <c r="D1153" s="13" t="s">
        <v>799</v>
      </c>
      <c r="E1153" s="36" t="s">
        <v>211</v>
      </c>
      <c r="F1153" s="30" t="s">
        <v>448</v>
      </c>
      <c r="G1153" s="13" t="s">
        <v>0</v>
      </c>
      <c r="H1153" s="46">
        <v>6.75</v>
      </c>
      <c r="I1153" s="22"/>
      <c r="J1153" s="22">
        <f t="shared" si="116"/>
        <v>0</v>
      </c>
      <c r="K1153" s="22">
        <f t="shared" si="117"/>
        <v>0</v>
      </c>
    </row>
    <row r="1154" spans="2:14" ht="45" x14ac:dyDescent="0.25">
      <c r="B1154" s="49">
        <v>14001009</v>
      </c>
      <c r="C1154" s="13" t="s">
        <v>215</v>
      </c>
      <c r="D1154" s="13" t="s">
        <v>797</v>
      </c>
      <c r="E1154" s="36" t="s">
        <v>3398</v>
      </c>
      <c r="F1154" s="30" t="s">
        <v>449</v>
      </c>
      <c r="G1154" s="13" t="s">
        <v>0</v>
      </c>
      <c r="H1154" s="46">
        <v>3.2</v>
      </c>
      <c r="I1154" s="22"/>
      <c r="J1154" s="22">
        <f t="shared" si="116"/>
        <v>0</v>
      </c>
      <c r="K1154" s="22">
        <f t="shared" si="117"/>
        <v>0</v>
      </c>
    </row>
    <row r="1155" spans="2:14" ht="47.25" x14ac:dyDescent="0.25">
      <c r="B1155" s="33">
        <v>14002</v>
      </c>
      <c r="C1155" s="15"/>
      <c r="D1155" s="15"/>
      <c r="E1155" s="36"/>
      <c r="F1155" s="14" t="s">
        <v>500</v>
      </c>
      <c r="G1155" s="15"/>
      <c r="H1155" s="45"/>
      <c r="I1155" s="23"/>
      <c r="J1155" s="23">
        <f>SUM(J1156:J1157)</f>
        <v>0</v>
      </c>
      <c r="K1155" s="23">
        <f>SUM(K1156:K1157)</f>
        <v>0</v>
      </c>
      <c r="M1155" s="5"/>
      <c r="N1155" s="43"/>
    </row>
    <row r="1156" spans="2:14" ht="60" x14ac:dyDescent="0.25">
      <c r="B1156" s="49">
        <v>14002001</v>
      </c>
      <c r="C1156" s="13" t="s">
        <v>215</v>
      </c>
      <c r="D1156" s="13" t="s">
        <v>797</v>
      </c>
      <c r="E1156" s="36" t="s">
        <v>3399</v>
      </c>
      <c r="F1156" s="30" t="s">
        <v>501</v>
      </c>
      <c r="G1156" s="34" t="s">
        <v>1</v>
      </c>
      <c r="H1156" s="46">
        <v>5</v>
      </c>
      <c r="I1156" s="22"/>
      <c r="J1156" s="22">
        <f t="shared" ref="J1156:J1157" si="118">(I1156*H1156)</f>
        <v>0</v>
      </c>
      <c r="K1156" s="22">
        <f>(J1156*$Q$1)</f>
        <v>0</v>
      </c>
    </row>
    <row r="1157" spans="2:14" ht="60" x14ac:dyDescent="0.25">
      <c r="B1157" s="49">
        <v>14002002</v>
      </c>
      <c r="C1157" s="13" t="s">
        <v>215</v>
      </c>
      <c r="D1157" s="13" t="s">
        <v>797</v>
      </c>
      <c r="E1157" s="36" t="s">
        <v>3400</v>
      </c>
      <c r="F1157" s="30" t="s">
        <v>502</v>
      </c>
      <c r="G1157" s="34" t="s">
        <v>1</v>
      </c>
      <c r="H1157" s="46">
        <v>5</v>
      </c>
      <c r="I1157" s="22"/>
      <c r="J1157" s="22">
        <f t="shared" si="118"/>
        <v>0</v>
      </c>
      <c r="K1157" s="22">
        <f>(J1157*$Q$1)</f>
        <v>0</v>
      </c>
    </row>
    <row r="1158" spans="2:14" ht="47.25" x14ac:dyDescent="0.25">
      <c r="B1158" s="16">
        <v>15</v>
      </c>
      <c r="C1158" s="18"/>
      <c r="D1158" s="18"/>
      <c r="E1158" s="39"/>
      <c r="F1158" s="17" t="s">
        <v>450</v>
      </c>
      <c r="G1158" s="18"/>
      <c r="H1158" s="44"/>
      <c r="I1158" s="25"/>
      <c r="J1158" s="25">
        <f>SUM(J1159:J1162)/2</f>
        <v>0</v>
      </c>
      <c r="K1158" s="25">
        <f>J1158*$Q$1</f>
        <v>0</v>
      </c>
      <c r="M1158" s="5"/>
      <c r="N1158" s="43"/>
    </row>
    <row r="1159" spans="2:14" ht="47.25" x14ac:dyDescent="0.25">
      <c r="B1159" s="33">
        <v>15001</v>
      </c>
      <c r="C1159" s="15"/>
      <c r="D1159" s="15"/>
      <c r="E1159" s="36"/>
      <c r="F1159" s="14" t="s">
        <v>451</v>
      </c>
      <c r="G1159" s="15"/>
      <c r="H1159" s="45"/>
      <c r="I1159" s="23"/>
      <c r="J1159" s="23">
        <f>SUM(J1160:J1162)</f>
        <v>0</v>
      </c>
      <c r="K1159" s="23">
        <f>SUM(K1160:K1162)</f>
        <v>0</v>
      </c>
      <c r="M1159" s="5"/>
      <c r="N1159" s="43"/>
    </row>
    <row r="1160" spans="2:14" ht="45" x14ac:dyDescent="0.25">
      <c r="B1160" s="49">
        <v>15001001</v>
      </c>
      <c r="C1160" s="13" t="s">
        <v>214</v>
      </c>
      <c r="D1160" s="13" t="s">
        <v>799</v>
      </c>
      <c r="E1160" s="36" t="s">
        <v>1090</v>
      </c>
      <c r="F1160" s="30" t="s">
        <v>452</v>
      </c>
      <c r="G1160" s="13" t="s">
        <v>0</v>
      </c>
      <c r="H1160" s="46">
        <v>519.91999999999996</v>
      </c>
      <c r="I1160" s="22"/>
      <c r="J1160" s="22">
        <f t="shared" ref="J1160:J1162" si="119">(I1160*H1160)</f>
        <v>0</v>
      </c>
      <c r="K1160" s="22">
        <f>(J1160*$Q$1)</f>
        <v>0</v>
      </c>
    </row>
    <row r="1161" spans="2:14" ht="45" x14ac:dyDescent="0.25">
      <c r="B1161" s="49">
        <v>15001002</v>
      </c>
      <c r="C1161" s="13" t="s">
        <v>214</v>
      </c>
      <c r="D1161" s="13" t="s">
        <v>1099</v>
      </c>
      <c r="E1161" s="36" t="s">
        <v>3401</v>
      </c>
      <c r="F1161" s="30" t="s">
        <v>453</v>
      </c>
      <c r="G1161" s="13" t="s">
        <v>0</v>
      </c>
      <c r="H1161" s="46">
        <v>1280</v>
      </c>
      <c r="I1161" s="22"/>
      <c r="J1161" s="22">
        <f t="shared" si="119"/>
        <v>0</v>
      </c>
      <c r="K1161" s="22">
        <f>(J1161*$Q$1)</f>
        <v>0</v>
      </c>
    </row>
    <row r="1162" spans="2:14" ht="45" x14ac:dyDescent="0.25">
      <c r="B1162" s="49">
        <v>15001003</v>
      </c>
      <c r="C1162" s="13" t="s">
        <v>214</v>
      </c>
      <c r="D1162" s="13" t="s">
        <v>799</v>
      </c>
      <c r="E1162" s="36" t="s">
        <v>1092</v>
      </c>
      <c r="F1162" s="30" t="s">
        <v>454</v>
      </c>
      <c r="G1162" s="13" t="s">
        <v>0</v>
      </c>
      <c r="H1162" s="46">
        <v>3344.83</v>
      </c>
      <c r="I1162" s="22"/>
      <c r="J1162" s="22">
        <f t="shared" si="119"/>
        <v>0</v>
      </c>
      <c r="K1162" s="22">
        <f>(J1162*$Q$1)</f>
        <v>0</v>
      </c>
    </row>
  </sheetData>
  <autoFilter ref="B2:Q1162" xr:uid="{00000000-0001-0000-0A00-000000000000}"/>
  <printOptions horizontalCentered="1"/>
  <pageMargins left="0.5" right="0.5" top="1" bottom="0.5" header="0.5" footer="0.5"/>
  <pageSetup paperSize="9" scale="37" fitToHeight="0" orientation="portrait" horizontalDpi="300" verticalDpi="300" r:id="rId1"/>
  <headerFooter>
    <oddHeader>&amp;L&amp;G&amp;C&amp;"Arial,Negrito"&amp;14PLANILHA ETAPA 2
CRCMG - CONSELHO REGIONAL DE CONTABILIDADE DE DE MINAS GERAIS
REVITALIZAÇÃO / CONSTRUÇÃO SEDE ATUAL&amp;R
Data-Base:
Dezembro 2022</oddHeader>
    <oddFooter>Página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PLANILHA Etapa 1</vt:lpstr>
      <vt:lpstr>PLANILHA Etapa 2</vt:lpstr>
      <vt:lpstr>'PLANILHA Etapa 1'!Area_de_impressao</vt:lpstr>
      <vt:lpstr>'PLANILHA Etapa 2'!Area_de_impressao</vt:lpstr>
      <vt:lpstr>'PLANILHA Etapa 1'!Titulos_de_impressao</vt:lpstr>
      <vt:lpstr>'PLANILHA Etapa 2'!Titulos_de_impressao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VINICIUS ROSA</cp:lastModifiedBy>
  <cp:lastPrinted>2023-01-30T02:33:17Z</cp:lastPrinted>
  <dcterms:created xsi:type="dcterms:W3CDTF">2019-03-30T08:17:02Z</dcterms:created>
  <dcterms:modified xsi:type="dcterms:W3CDTF">2023-02-02T12:26:10Z</dcterms:modified>
</cp:coreProperties>
</file>